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0" windowWidth="20730" windowHeight="11760"/>
  </bookViews>
  <sheets>
    <sheet name="Отчет за год" sheetId="1" r:id="rId1"/>
    <sheet name="Расшифровка рабо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4" i="2"/>
  <c r="F87"/>
  <c r="F76"/>
  <c r="F60"/>
  <c r="F50"/>
  <c r="F43"/>
  <c r="F37"/>
  <c r="F26"/>
  <c r="F20"/>
  <c r="F15"/>
  <c r="F11"/>
  <c r="F5"/>
  <c r="D16" i="1"/>
  <c r="D12"/>
  <c r="C12"/>
  <c r="D26"/>
  <c r="D15"/>
  <c r="C11"/>
  <c r="C13"/>
</calcChain>
</file>

<file path=xl/sharedStrings.xml><?xml version="1.0" encoding="utf-8"?>
<sst xmlns="http://schemas.openxmlformats.org/spreadsheetml/2006/main" count="458" uniqueCount="180">
  <si>
    <t>№ п/п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</si>
  <si>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</si>
  <si>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</si>
  <si>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</si>
  <si>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</si>
  <si>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</si>
  <si>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</si>
  <si>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</si>
  <si>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</si>
  <si>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</si>
  <si>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</si>
  <si>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6.3</t>
  </si>
  <si>
    <t>6.4</t>
  </si>
  <si>
    <t>7</t>
  </si>
  <si>
    <t>8</t>
  </si>
  <si>
    <t>3</t>
  </si>
  <si>
    <t>4</t>
  </si>
  <si>
    <t>5</t>
  </si>
  <si>
    <t>Ремонт оборудования котельных</t>
  </si>
  <si>
    <t>6</t>
  </si>
  <si>
    <t>6.1.5</t>
  </si>
  <si>
    <t>6.1.6</t>
  </si>
  <si>
    <t>6.1.8</t>
  </si>
  <si>
    <t>6.1.9</t>
  </si>
  <si>
    <t>Содержание и текущий ремонт ж/ф (руб.)</t>
  </si>
  <si>
    <t xml:space="preserve">Наименование  </t>
  </si>
  <si>
    <t>Отчет по затратам на содержание и текущий ремонт общего</t>
  </si>
  <si>
    <t>Затраты за отчетный период, руб.</t>
  </si>
  <si>
    <t>Оплачено в отчетном периоде</t>
  </si>
  <si>
    <t>Начислено за отчетный период</t>
  </si>
  <si>
    <t>Перерасход (экономия) по выполненным работам на конец года: п.2+п.4+п.5-п.6</t>
  </si>
  <si>
    <t>Х</t>
  </si>
  <si>
    <t>Техническое обслуживание оборудования котельных</t>
  </si>
  <si>
    <t xml:space="preserve">Техническое содержание и эксплуатация лифтового хозяйства </t>
  </si>
  <si>
    <t>Работы по обеспечению санитарного состояния жилых домов и придомовой территории (в т.ч. механизированная уборка)</t>
  </si>
  <si>
    <t>Освидетельствование лифтов</t>
  </si>
  <si>
    <t>Выполнено работ (оказано услуг)</t>
  </si>
  <si>
    <t>Выполнено работ (оказано услуг) всего, в том числе:</t>
  </si>
  <si>
    <t>Долг по оплате на начало года (по предыдущему отчету)</t>
  </si>
  <si>
    <t>6.6</t>
  </si>
  <si>
    <t>6.5.</t>
  </si>
  <si>
    <t>6.7</t>
  </si>
  <si>
    <t>Плата за негативное воздействие на окружающую среду (воздух)</t>
  </si>
  <si>
    <t>6.1.7</t>
  </si>
  <si>
    <t>Обслуживание и содержание газового оборудования и газораспределительных сетей</t>
  </si>
  <si>
    <t xml:space="preserve">Работы по уборке помещений и мест общего пользования, относящихся к общему имуществу МКД </t>
  </si>
  <si>
    <t xml:space="preserve"> Расходы по благоустройству и обеспечению санитарного состояния жилых домов и придомовой территории, - всего, в т. ч.:</t>
  </si>
  <si>
    <t>Задолженность по оплате на конец отчетного периода: п.1+п.3-п.4</t>
  </si>
  <si>
    <t xml:space="preserve">Комиссионное вознаграждение за сбор и перечисление платы за ЖКУ </t>
  </si>
  <si>
    <t>Налог УСН</t>
  </si>
  <si>
    <t>Расходы по содержанию и текущему ремонту общего имущества МКД</t>
  </si>
  <si>
    <t>Коммунальные услуги (отопление, водоснабжение и водоотведение, электроэнергия), руб.</t>
  </si>
  <si>
    <r>
      <t>Содержание и текущий ремонт конструктивных элементов жилых зданий, внутридомового инженерного оборудования, относящегося к общему имуществу МКД</t>
    </r>
    <r>
      <rPr>
        <sz val="10"/>
        <rFont val="Calibri"/>
        <family val="2"/>
        <charset val="204"/>
      </rPr>
      <t>*</t>
    </r>
  </si>
  <si>
    <r>
      <t xml:space="preserve"> Прочие работы по благоустройству территории</t>
    </r>
    <r>
      <rPr>
        <sz val="10"/>
        <rFont val="Calibri"/>
        <family val="2"/>
        <charset val="204"/>
      </rPr>
      <t>*</t>
    </r>
  </si>
  <si>
    <t xml:space="preserve">Перерасход (экономия) по выполненным работам на начало года  </t>
  </si>
  <si>
    <t xml:space="preserve"> Работы по сбору и вывозу твердых бытовых отходов и КГМ</t>
  </si>
  <si>
    <t>Услуги и работы по управлению МКД</t>
  </si>
  <si>
    <t>Получение кадастрового паспорта земельного участка</t>
  </si>
  <si>
    <t>имущества МКД по ул. Куйбышева, д. 5 за 2013 год</t>
  </si>
  <si>
    <t>Прочие (поступления) доходы (использование строительных конструкций, МОП)</t>
  </si>
  <si>
    <t xml:space="preserve">Электроэнергия за ОДН сверх установленного норматива </t>
  </si>
  <si>
    <t>Содержание аварийно-диспетчерской службы</t>
  </si>
  <si>
    <t>* Расшифровка работ п. 6.1.1 и 6.2.4  на следующем листе</t>
  </si>
  <si>
    <t>ул. Куйбышева, д. № 5</t>
  </si>
  <si>
    <t>месяц</t>
  </si>
  <si>
    <t>Наименование (виды) работ (услуг)</t>
  </si>
  <si>
    <t>объект</t>
  </si>
  <si>
    <t>ед. изм.</t>
  </si>
  <si>
    <t>объем</t>
  </si>
  <si>
    <t>январь</t>
  </si>
  <si>
    <t>снятие показаний ОДПУ воды, электроэнергии, газа, тепла и передача их в РСО</t>
  </si>
  <si>
    <t>узел учета, подвал, котельная</t>
  </si>
  <si>
    <t>шт</t>
  </si>
  <si>
    <t>снятие показаний квартирных электросчетчиков, офисных электросчетчиков и водосчетчиков</t>
  </si>
  <si>
    <t>лестничные клетки и офисы</t>
  </si>
  <si>
    <t xml:space="preserve">прочистка внутренней канализации </t>
  </si>
  <si>
    <t>цокольный этаж</t>
  </si>
  <si>
    <t>м</t>
  </si>
  <si>
    <t>отогрев ливневки</t>
  </si>
  <si>
    <t>по заявке кв. 12</t>
  </si>
  <si>
    <t>стык</t>
  </si>
  <si>
    <t>ремонт групповых электрощитков на лестничных клетках без смены автоматов</t>
  </si>
  <si>
    <t xml:space="preserve">лестничные клетки  </t>
  </si>
  <si>
    <t xml:space="preserve">установка светильников с датчиками движения </t>
  </si>
  <si>
    <t>МОП, 1-3 этажи</t>
  </si>
  <si>
    <t>февраль</t>
  </si>
  <si>
    <t>Устройство слива воды из системы отопления</t>
  </si>
  <si>
    <t>подвал</t>
  </si>
  <si>
    <t>сброс снега с кровли</t>
  </si>
  <si>
    <t>крыша</t>
  </si>
  <si>
    <t>март</t>
  </si>
  <si>
    <t xml:space="preserve">регулировка системы отопления, ликвидация воздушных пробок </t>
  </si>
  <si>
    <t>стояки отопления</t>
  </si>
  <si>
    <t>МОП, 4-5 этаж</t>
  </si>
  <si>
    <t>апрель</t>
  </si>
  <si>
    <t>Осмотр системы отопления в МОП</t>
  </si>
  <si>
    <t>левое крыло</t>
  </si>
  <si>
    <t>кв.м.</t>
  </si>
  <si>
    <t>Осмотр линий электрических сетей, электрооборудования в МОП</t>
  </si>
  <si>
    <t>лент. площ.</t>
  </si>
  <si>
    <t>всенний (общий) осмотр дома</t>
  </si>
  <si>
    <t>МОП, здание дома</t>
  </si>
  <si>
    <t>май</t>
  </si>
  <si>
    <t>правое крыло</t>
  </si>
  <si>
    <t>смена ламп накаливания</t>
  </si>
  <si>
    <t>МОП</t>
  </si>
  <si>
    <t>крепление вентиляционных отливов</t>
  </si>
  <si>
    <t>стена здания</t>
  </si>
  <si>
    <t>заделка ямы перед входом в подъезд</t>
  </si>
  <si>
    <t>вход в подъезд</t>
  </si>
  <si>
    <t>ремонт водосточных труб</t>
  </si>
  <si>
    <t>водосточные трубы</t>
  </si>
  <si>
    <t>подсев газонной травы</t>
  </si>
  <si>
    <t>газоны</t>
  </si>
  <si>
    <t>окос придомовой территории</t>
  </si>
  <si>
    <t>июнь</t>
  </si>
  <si>
    <t>ремонт групповых электрощитков на лестничных клетках</t>
  </si>
  <si>
    <t>июль</t>
  </si>
  <si>
    <t>прочистка внутренней канализации</t>
  </si>
  <si>
    <t>цок. этаж</t>
  </si>
  <si>
    <t>ремонт трубопровода х/в (перемотка муфт) в нежилых помещениях</t>
  </si>
  <si>
    <t>подготовка системы отпления к эксплуатации в зимний период (промывка системы)</t>
  </si>
  <si>
    <t>котельная, МОП</t>
  </si>
  <si>
    <t>куб.м.</t>
  </si>
  <si>
    <t>подготовка системы отопления к эксплуатации в зимний период (восстановление теплоизоляции)</t>
  </si>
  <si>
    <t>август</t>
  </si>
  <si>
    <t>МОП, 6-7 этаж</t>
  </si>
  <si>
    <t>подготовка системы отпления к эксплуатации в зимний период (гидравлические испытания)</t>
  </si>
  <si>
    <t>цок.этаж</t>
  </si>
  <si>
    <t>покраска поручней</t>
  </si>
  <si>
    <t>покраска люков</t>
  </si>
  <si>
    <t>придомовая территория</t>
  </si>
  <si>
    <t>установка информационных табличек с телефонами</t>
  </si>
  <si>
    <t>подъезды</t>
  </si>
  <si>
    <t>сентябрь</t>
  </si>
  <si>
    <t>осенний (общий) осмотр дома</t>
  </si>
  <si>
    <t>замена муфты</t>
  </si>
  <si>
    <t>кв. 54</t>
  </si>
  <si>
    <t>кв. 3, подвал</t>
  </si>
  <si>
    <t>установка вентилей на стояках воды для спуска воздуха</t>
  </si>
  <si>
    <t>тех.этаж</t>
  </si>
  <si>
    <t>ремонт групповых электрощитков на лесничных клетках без смены автоматов</t>
  </si>
  <si>
    <t xml:space="preserve">ремонт электронагревательной системы </t>
  </si>
  <si>
    <t>кровля</t>
  </si>
  <si>
    <t>запуск системы отопления нежилых помещений</t>
  </si>
  <si>
    <t>офисы</t>
  </si>
  <si>
    <t>устройство бетонного канала на отмостках для отвода воды</t>
  </si>
  <si>
    <t>отмостки</t>
  </si>
  <si>
    <t>установка урн у подъездов</t>
  </si>
  <si>
    <t>установка скамеек у подъездов</t>
  </si>
  <si>
    <t>заготовка пескосолянной смеси, реагентов для посыпки тротуаров</t>
  </si>
  <si>
    <t>закупка, доставка</t>
  </si>
  <si>
    <t>кг</t>
  </si>
  <si>
    <t>15/50</t>
  </si>
  <si>
    <t>октябрь</t>
  </si>
  <si>
    <t>проверка технического состояния, наличия пломб и сверка показаний ИПУ воды</t>
  </si>
  <si>
    <t>ремонт системы отопления в офисах</t>
  </si>
  <si>
    <t>установка светильников с датчиками движения</t>
  </si>
  <si>
    <t>МОП, 8-9 этаж</t>
  </si>
  <si>
    <t>установка замка на электрощитовую</t>
  </si>
  <si>
    <t>изготовление и установка сливов воды по фасаду</t>
  </si>
  <si>
    <t>фасад</t>
  </si>
  <si>
    <t>ноябрь</t>
  </si>
  <si>
    <t>ремонт групповых электрощитков без замены автоматов</t>
  </si>
  <si>
    <t>лестничные клетки</t>
  </si>
  <si>
    <t>смена электросчетчиков (по гарантии)</t>
  </si>
  <si>
    <t>кв. 68,96,31,97,44</t>
  </si>
  <si>
    <t>ремонт межэтажных дверей с заменой дверных коробок</t>
  </si>
  <si>
    <t>3 этаж</t>
  </si>
  <si>
    <t>декабрь</t>
  </si>
  <si>
    <t>ремонт межэтажных дверей:  замена дверных коробок, петель, ручек; укрепление дверных коробок</t>
  </si>
  <si>
    <t>4,8 этаж, 2 этаж</t>
  </si>
  <si>
    <t>4/20</t>
  </si>
  <si>
    <t>125/50</t>
  </si>
  <si>
    <t>закупка, установка новогодней елки, украшение ее и подключение к электроснабжению</t>
  </si>
  <si>
    <t>кв 4,8,13,17,18,22,23,25,26,27,31,33, 34,38,39,42,43,44,49,52,53,54,56,57, 62,68,74,75,79,84,86,91,92,93,95,96, 98, 101</t>
  </si>
  <si>
    <t>кв.31,52,79,105,58,71,74,21,1,67,85,97, 16,5,26,27,33,40,49,103</t>
  </si>
  <si>
    <t xml:space="preserve">установка светильноков с датчиками движения </t>
  </si>
  <si>
    <t>опломбировка счетчиков воды</t>
  </si>
  <si>
    <t>Прочие (внеэксплуатационные) расходы: банковское обслуживание и пр.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</si>
</sst>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9" fillId="0" borderId="1" xfId="0" quotePrefix="1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4" fontId="9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49" fontId="0" fillId="0" borderId="0" xfId="0" applyNumberFormat="1"/>
    <xf numFmtId="0" fontId="1" fillId="2" borderId="6" xfId="1" applyFont="1" applyFill="1" applyBorder="1" applyAlignment="1">
      <alignment horizontal="left" vertical="top" wrapText="1"/>
    </xf>
    <xf numFmtId="0" fontId="1" fillId="2" borderId="7" xfId="1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2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0" fontId="4" fillId="2" borderId="7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 wrapText="1"/>
    </xf>
    <xf numFmtId="0" fontId="5" fillId="2" borderId="7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topLeftCell="A25" workbookViewId="0">
      <selection activeCell="B35" sqref="B35:C35"/>
    </sheetView>
  </sheetViews>
  <sheetFormatPr defaultRowHeight="15"/>
  <cols>
    <col min="1" max="1" width="4.7109375" customWidth="1"/>
    <col min="2" max="2" width="55.28515625" customWidth="1"/>
    <col min="3" max="3" width="17.5703125" customWidth="1"/>
    <col min="4" max="4" width="20.5703125" customWidth="1"/>
    <col min="5" max="5" width="16.42578125" customWidth="1"/>
  </cols>
  <sheetData>
    <row r="1" spans="1:5">
      <c r="A1" s="50" t="s">
        <v>26</v>
      </c>
      <c r="B1" s="50"/>
      <c r="C1" s="50"/>
      <c r="D1" s="50"/>
    </row>
    <row r="2" spans="1:5">
      <c r="A2" s="50" t="s">
        <v>58</v>
      </c>
      <c r="B2" s="50"/>
      <c r="C2" s="50"/>
      <c r="D2" s="50"/>
    </row>
    <row r="3" spans="1:5" ht="14.25" customHeight="1">
      <c r="A3" s="6"/>
      <c r="B3" s="6"/>
      <c r="C3" s="6"/>
      <c r="D3" s="6"/>
    </row>
    <row r="4" spans="1:5">
      <c r="A4" s="51" t="s">
        <v>0</v>
      </c>
      <c r="B4" s="52" t="s">
        <v>25</v>
      </c>
      <c r="C4" s="53" t="s">
        <v>24</v>
      </c>
      <c r="D4" s="53" t="s">
        <v>51</v>
      </c>
    </row>
    <row r="5" spans="1:5" ht="56.25" customHeight="1">
      <c r="A5" s="51"/>
      <c r="B5" s="52"/>
      <c r="C5" s="54"/>
      <c r="D5" s="54"/>
    </row>
    <row r="6" spans="1:5">
      <c r="A6" s="1">
        <v>1</v>
      </c>
      <c r="B6" s="3" t="s">
        <v>38</v>
      </c>
      <c r="C6" s="7">
        <v>338288.3</v>
      </c>
      <c r="D6" s="7">
        <v>230483.16</v>
      </c>
    </row>
    <row r="7" spans="1:5" ht="25.5">
      <c r="A7" s="1">
        <v>2</v>
      </c>
      <c r="B7" s="3" t="s">
        <v>54</v>
      </c>
      <c r="C7" s="7">
        <v>-550715.39</v>
      </c>
      <c r="D7" s="10" t="s">
        <v>31</v>
      </c>
    </row>
    <row r="8" spans="1:5">
      <c r="A8" s="1" t="s">
        <v>15</v>
      </c>
      <c r="B8" s="3" t="s">
        <v>29</v>
      </c>
      <c r="C8" s="7">
        <v>1170532.8799999999</v>
      </c>
      <c r="D8" s="7">
        <v>1568899.96</v>
      </c>
    </row>
    <row r="9" spans="1:5">
      <c r="A9" s="1" t="s">
        <v>16</v>
      </c>
      <c r="B9" s="3" t="s">
        <v>28</v>
      </c>
      <c r="C9" s="7">
        <v>1143625.6299999999</v>
      </c>
      <c r="D9" s="7">
        <v>1537031.61</v>
      </c>
    </row>
    <row r="10" spans="1:5" ht="25.5">
      <c r="A10" s="1" t="s">
        <v>17</v>
      </c>
      <c r="B10" s="3" t="s">
        <v>59</v>
      </c>
      <c r="C10" s="7">
        <v>8550</v>
      </c>
      <c r="D10" s="10" t="s">
        <v>31</v>
      </c>
    </row>
    <row r="11" spans="1:5">
      <c r="A11" s="1" t="s">
        <v>19</v>
      </c>
      <c r="B11" s="3" t="s">
        <v>36</v>
      </c>
      <c r="C11" s="21">
        <f>D15</f>
        <v>1501875.23</v>
      </c>
      <c r="D11" s="10" t="s">
        <v>31</v>
      </c>
    </row>
    <row r="12" spans="1:5" ht="26.25" customHeight="1">
      <c r="A12" s="1" t="s">
        <v>13</v>
      </c>
      <c r="B12" s="4" t="s">
        <v>47</v>
      </c>
      <c r="C12" s="14">
        <f>C6+C8-C9</f>
        <v>365195.55000000005</v>
      </c>
      <c r="D12" s="14">
        <f>D6+D8-D9</f>
        <v>262351.50999999978</v>
      </c>
    </row>
    <row r="13" spans="1:5" ht="26.25">
      <c r="A13" s="1" t="s">
        <v>14</v>
      </c>
      <c r="B13" s="5" t="s">
        <v>30</v>
      </c>
      <c r="C13" s="7">
        <f>C7+C9+C10-C11</f>
        <v>-900414.99000000011</v>
      </c>
      <c r="D13" s="10" t="s">
        <v>31</v>
      </c>
    </row>
    <row r="14" spans="1:5" ht="33.75" customHeight="1">
      <c r="A14" s="2"/>
      <c r="B14" s="57" t="s">
        <v>36</v>
      </c>
      <c r="C14" s="58"/>
      <c r="D14" s="19" t="s">
        <v>27</v>
      </c>
    </row>
    <row r="15" spans="1:5">
      <c r="A15" s="1" t="s">
        <v>19</v>
      </c>
      <c r="B15" s="61" t="s">
        <v>37</v>
      </c>
      <c r="C15" s="62"/>
      <c r="D15" s="8">
        <f>D16+D26+D31+D34+D35+D32+D33</f>
        <v>1501875.23</v>
      </c>
      <c r="E15" s="12"/>
    </row>
    <row r="16" spans="1:5">
      <c r="A16" s="1" t="s">
        <v>1</v>
      </c>
      <c r="B16" s="61" t="s">
        <v>50</v>
      </c>
      <c r="C16" s="62"/>
      <c r="D16" s="8">
        <f>SUM(D17:D25)</f>
        <v>563793.39</v>
      </c>
      <c r="E16" s="12"/>
    </row>
    <row r="17" spans="1:5" ht="39" customHeight="1">
      <c r="A17" s="1" t="s">
        <v>2</v>
      </c>
      <c r="B17" s="63" t="s">
        <v>52</v>
      </c>
      <c r="C17" s="63"/>
      <c r="D17" s="20">
        <v>321370.03999999998</v>
      </c>
      <c r="E17" s="13"/>
    </row>
    <row r="18" spans="1:5">
      <c r="A18" s="1" t="s">
        <v>3</v>
      </c>
      <c r="B18" s="17" t="s">
        <v>61</v>
      </c>
      <c r="C18" s="18"/>
      <c r="D18" s="20">
        <v>74862.36</v>
      </c>
      <c r="E18" s="13"/>
    </row>
    <row r="19" spans="1:5" ht="24" customHeight="1">
      <c r="A19" s="1" t="s">
        <v>4</v>
      </c>
      <c r="B19" s="59" t="s">
        <v>44</v>
      </c>
      <c r="C19" s="60"/>
      <c r="D19" s="7">
        <v>26826.2</v>
      </c>
    </row>
    <row r="20" spans="1:5">
      <c r="A20" s="1" t="s">
        <v>5</v>
      </c>
      <c r="B20" s="43" t="s">
        <v>33</v>
      </c>
      <c r="C20" s="43"/>
      <c r="D20" s="7">
        <v>40800</v>
      </c>
    </row>
    <row r="21" spans="1:5">
      <c r="A21" s="1" t="s">
        <v>20</v>
      </c>
      <c r="B21" s="43" t="s">
        <v>35</v>
      </c>
      <c r="C21" s="43"/>
      <c r="D21" s="7">
        <v>2200</v>
      </c>
    </row>
    <row r="22" spans="1:5">
      <c r="A22" s="1" t="s">
        <v>21</v>
      </c>
      <c r="B22" s="43" t="s">
        <v>18</v>
      </c>
      <c r="C22" s="43"/>
      <c r="D22" s="7">
        <v>7255</v>
      </c>
    </row>
    <row r="23" spans="1:5">
      <c r="A23" s="1" t="s">
        <v>43</v>
      </c>
      <c r="B23" s="55" t="s">
        <v>32</v>
      </c>
      <c r="C23" s="56"/>
      <c r="D23" s="7">
        <v>74400</v>
      </c>
    </row>
    <row r="24" spans="1:5" ht="15" customHeight="1">
      <c r="A24" s="1" t="s">
        <v>22</v>
      </c>
      <c r="B24" s="55" t="s">
        <v>57</v>
      </c>
      <c r="C24" s="56"/>
      <c r="D24" s="7">
        <v>600</v>
      </c>
    </row>
    <row r="25" spans="1:5">
      <c r="A25" s="1" t="s">
        <v>23</v>
      </c>
      <c r="B25" s="55" t="s">
        <v>60</v>
      </c>
      <c r="C25" s="56"/>
      <c r="D25" s="7">
        <v>15479.79</v>
      </c>
    </row>
    <row r="26" spans="1:5" ht="25.5" customHeight="1">
      <c r="A26" s="1" t="s">
        <v>6</v>
      </c>
      <c r="B26" s="41" t="s">
        <v>46</v>
      </c>
      <c r="C26" s="41"/>
      <c r="D26" s="9">
        <f>SUM(D27:D30)</f>
        <v>478678.55</v>
      </c>
    </row>
    <row r="27" spans="1:5" ht="26.25" customHeight="1">
      <c r="A27" s="1" t="s">
        <v>7</v>
      </c>
      <c r="B27" s="42" t="s">
        <v>34</v>
      </c>
      <c r="C27" s="42"/>
      <c r="D27" s="7">
        <v>136929.45000000001</v>
      </c>
      <c r="E27" s="16"/>
    </row>
    <row r="28" spans="1:5" ht="26.25" customHeight="1">
      <c r="A28" s="1" t="s">
        <v>8</v>
      </c>
      <c r="B28" s="42" t="s">
        <v>45</v>
      </c>
      <c r="C28" s="42"/>
      <c r="D28" s="7">
        <v>119127.86</v>
      </c>
    </row>
    <row r="29" spans="1:5">
      <c r="A29" s="1" t="s">
        <v>9</v>
      </c>
      <c r="B29" s="43" t="s">
        <v>55</v>
      </c>
      <c r="C29" s="43"/>
      <c r="D29" s="7">
        <v>182438</v>
      </c>
    </row>
    <row r="30" spans="1:5">
      <c r="A30" s="1" t="s">
        <v>10</v>
      </c>
      <c r="B30" s="42" t="s">
        <v>53</v>
      </c>
      <c r="C30" s="42"/>
      <c r="D30" s="21">
        <v>40183.24</v>
      </c>
    </row>
    <row r="31" spans="1:5">
      <c r="A31" s="1" t="s">
        <v>11</v>
      </c>
      <c r="B31" s="41" t="s">
        <v>56</v>
      </c>
      <c r="C31" s="41"/>
      <c r="D31" s="11">
        <v>422239.31</v>
      </c>
    </row>
    <row r="32" spans="1:5">
      <c r="A32" s="1" t="s">
        <v>12</v>
      </c>
      <c r="B32" s="48" t="s">
        <v>48</v>
      </c>
      <c r="C32" s="49"/>
      <c r="D32" s="9">
        <v>1199.31</v>
      </c>
    </row>
    <row r="33" spans="1:4" ht="15" customHeight="1">
      <c r="A33" s="1" t="s">
        <v>40</v>
      </c>
      <c r="B33" s="46" t="s">
        <v>42</v>
      </c>
      <c r="C33" s="47"/>
      <c r="D33" s="11">
        <v>1722.31</v>
      </c>
    </row>
    <row r="34" spans="1:4" ht="15" customHeight="1">
      <c r="A34" s="1" t="s">
        <v>39</v>
      </c>
      <c r="B34" s="44" t="s">
        <v>49</v>
      </c>
      <c r="C34" s="45"/>
      <c r="D34" s="11">
        <v>28179.42</v>
      </c>
    </row>
    <row r="35" spans="1:4" ht="16.5" customHeight="1">
      <c r="A35" s="1" t="s">
        <v>41</v>
      </c>
      <c r="B35" s="44" t="s">
        <v>179</v>
      </c>
      <c r="C35" s="45"/>
      <c r="D35" s="11">
        <v>6062.94</v>
      </c>
    </row>
    <row r="36" spans="1:4" ht="15" customHeight="1"/>
    <row r="37" spans="1:4" ht="15" customHeight="1">
      <c r="A37" t="s">
        <v>62</v>
      </c>
      <c r="B37" s="15"/>
    </row>
    <row r="38" spans="1:4" ht="15" customHeight="1"/>
    <row r="39" spans="1:4" ht="15" customHeight="1"/>
    <row r="40" spans="1:4" ht="15" customHeight="1"/>
    <row r="41" spans="1:4" ht="15" customHeight="1"/>
    <row r="42" spans="1:4" ht="15" customHeight="1"/>
    <row r="43" spans="1:4" ht="15" customHeight="1"/>
    <row r="44" spans="1:4" ht="15" customHeight="1"/>
    <row r="45" spans="1:4" ht="15" customHeight="1"/>
    <row r="46" spans="1:4" ht="15" customHeight="1"/>
    <row r="47" spans="1:4" ht="15" customHeight="1"/>
    <row r="48" spans="1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2.4" customHeight="1"/>
    <row r="66" ht="12.4" customHeight="1"/>
    <row r="67" ht="12.4" customHeight="1"/>
    <row r="68" ht="12.4" customHeight="1"/>
    <row r="69" ht="12.4" customHeight="1"/>
    <row r="70" ht="12.4" customHeight="1"/>
  </sheetData>
  <mergeCells count="27">
    <mergeCell ref="B35:C35"/>
    <mergeCell ref="B23:C23"/>
    <mergeCell ref="B21:C21"/>
    <mergeCell ref="B24:C24"/>
    <mergeCell ref="B20:C20"/>
    <mergeCell ref="B16:C16"/>
    <mergeCell ref="B31:C31"/>
    <mergeCell ref="B34:C34"/>
    <mergeCell ref="B33:C33"/>
    <mergeCell ref="B32:C32"/>
    <mergeCell ref="A1:D1"/>
    <mergeCell ref="A2:D2"/>
    <mergeCell ref="A4:A5"/>
    <mergeCell ref="B4:B5"/>
    <mergeCell ref="C4:C5"/>
    <mergeCell ref="D4:D5"/>
    <mergeCell ref="B25:C25"/>
    <mergeCell ref="B22:C22"/>
    <mergeCell ref="B14:C14"/>
    <mergeCell ref="B19:C19"/>
    <mergeCell ref="B15:C15"/>
    <mergeCell ref="B17:C17"/>
    <mergeCell ref="B26:C26"/>
    <mergeCell ref="B27:C27"/>
    <mergeCell ref="B28:C28"/>
    <mergeCell ref="B29:C29"/>
    <mergeCell ref="B30:C30"/>
  </mergeCells>
  <pageMargins left="0.51181102362204722" right="0.11811023622047245" top="0.35433070866141736" bottom="0.15748031496062992" header="0.31496062992125984" footer="0.31496062992125984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topLeftCell="A88" workbookViewId="0">
      <selection activeCell="G1" sqref="G1:G65536"/>
    </sheetView>
  </sheetViews>
  <sheetFormatPr defaultRowHeight="15"/>
  <cols>
    <col min="1" max="1" width="7" customWidth="1"/>
    <col min="2" max="2" width="12.140625" customWidth="1"/>
    <col min="3" max="3" width="82.140625" customWidth="1"/>
    <col min="4" max="4" width="27.7109375" customWidth="1"/>
    <col min="5" max="5" width="9.7109375" customWidth="1"/>
    <col min="6" max="6" width="10.85546875" customWidth="1"/>
  </cols>
  <sheetData>
    <row r="1" spans="1:6">
      <c r="A1" s="22" t="s">
        <v>63</v>
      </c>
    </row>
    <row r="2" spans="1:6">
      <c r="A2" s="64" t="s">
        <v>0</v>
      </c>
      <c r="B2" s="65" t="s">
        <v>64</v>
      </c>
      <c r="C2" s="64" t="s">
        <v>65</v>
      </c>
      <c r="D2" s="64" t="s">
        <v>66</v>
      </c>
      <c r="E2" s="64" t="s">
        <v>67</v>
      </c>
      <c r="F2" s="64" t="s">
        <v>68</v>
      </c>
    </row>
    <row r="3" spans="1:6">
      <c r="A3" s="64"/>
      <c r="B3" s="66"/>
      <c r="C3" s="64"/>
      <c r="D3" s="64"/>
      <c r="E3" s="64"/>
      <c r="F3" s="64"/>
    </row>
    <row r="4" spans="1:6">
      <c r="A4" s="23">
        <v>1</v>
      </c>
      <c r="B4" s="24" t="s">
        <v>69</v>
      </c>
      <c r="C4" s="25" t="s">
        <v>70</v>
      </c>
      <c r="D4" s="26" t="s">
        <v>71</v>
      </c>
      <c r="E4" s="27" t="s">
        <v>72</v>
      </c>
      <c r="F4" s="28">
        <v>8</v>
      </c>
    </row>
    <row r="5" spans="1:6" ht="30">
      <c r="A5" s="23">
        <v>2</v>
      </c>
      <c r="B5" s="24" t="s">
        <v>69</v>
      </c>
      <c r="C5" s="25" t="s">
        <v>73</v>
      </c>
      <c r="D5" s="26" t="s">
        <v>74</v>
      </c>
      <c r="E5" s="27" t="s">
        <v>72</v>
      </c>
      <c r="F5" s="28">
        <f>105+2</f>
        <v>107</v>
      </c>
    </row>
    <row r="6" spans="1:6">
      <c r="A6" s="28">
        <v>3</v>
      </c>
      <c r="B6" s="24" t="s">
        <v>69</v>
      </c>
      <c r="C6" s="29" t="s">
        <v>75</v>
      </c>
      <c r="D6" s="30" t="s">
        <v>76</v>
      </c>
      <c r="E6" s="27" t="s">
        <v>77</v>
      </c>
      <c r="F6" s="28">
        <v>45</v>
      </c>
    </row>
    <row r="7" spans="1:6">
      <c r="A7" s="28">
        <v>4</v>
      </c>
      <c r="B7" s="24" t="s">
        <v>69</v>
      </c>
      <c r="C7" s="31" t="s">
        <v>78</v>
      </c>
      <c r="D7" s="30" t="s">
        <v>79</v>
      </c>
      <c r="E7" s="27" t="s">
        <v>80</v>
      </c>
      <c r="F7" s="28">
        <v>1</v>
      </c>
    </row>
    <row r="8" spans="1:6">
      <c r="A8" s="23">
        <v>5</v>
      </c>
      <c r="B8" s="24" t="s">
        <v>69</v>
      </c>
      <c r="C8" s="32" t="s">
        <v>81</v>
      </c>
      <c r="D8" s="30" t="s">
        <v>82</v>
      </c>
      <c r="E8" s="27" t="s">
        <v>72</v>
      </c>
      <c r="F8" s="23">
        <v>1</v>
      </c>
    </row>
    <row r="9" spans="1:6">
      <c r="A9" s="23">
        <v>6</v>
      </c>
      <c r="B9" s="24" t="s">
        <v>69</v>
      </c>
      <c r="C9" s="25" t="s">
        <v>83</v>
      </c>
      <c r="D9" s="30" t="s">
        <v>84</v>
      </c>
      <c r="E9" s="27" t="s">
        <v>72</v>
      </c>
      <c r="F9" s="23">
        <v>30</v>
      </c>
    </row>
    <row r="10" spans="1:6">
      <c r="A10" s="28">
        <v>7</v>
      </c>
      <c r="B10" s="24" t="s">
        <v>85</v>
      </c>
      <c r="C10" s="25" t="s">
        <v>70</v>
      </c>
      <c r="D10" s="26" t="s">
        <v>71</v>
      </c>
      <c r="E10" s="27" t="s">
        <v>72</v>
      </c>
      <c r="F10" s="28">
        <v>8</v>
      </c>
    </row>
    <row r="11" spans="1:6" ht="30">
      <c r="A11" s="28">
        <v>8</v>
      </c>
      <c r="B11" s="24" t="s">
        <v>85</v>
      </c>
      <c r="C11" s="25" t="s">
        <v>73</v>
      </c>
      <c r="D11" s="26" t="s">
        <v>74</v>
      </c>
      <c r="E11" s="27" t="s">
        <v>72</v>
      </c>
      <c r="F11" s="28">
        <f>105+2</f>
        <v>107</v>
      </c>
    </row>
    <row r="12" spans="1:6">
      <c r="A12" s="23">
        <v>9</v>
      </c>
      <c r="B12" s="24" t="s">
        <v>85</v>
      </c>
      <c r="C12" s="25" t="s">
        <v>86</v>
      </c>
      <c r="D12" s="30" t="s">
        <v>87</v>
      </c>
      <c r="E12" s="27" t="s">
        <v>77</v>
      </c>
      <c r="F12" s="28">
        <v>90</v>
      </c>
    </row>
    <row r="13" spans="1:6">
      <c r="A13" s="23">
        <v>10</v>
      </c>
      <c r="B13" s="24" t="s">
        <v>85</v>
      </c>
      <c r="C13" s="25" t="s">
        <v>88</v>
      </c>
      <c r="D13" s="26" t="s">
        <v>89</v>
      </c>
      <c r="E13" s="24"/>
      <c r="F13" s="28"/>
    </row>
    <row r="14" spans="1:6">
      <c r="A14" s="28">
        <v>11</v>
      </c>
      <c r="B14" s="24" t="s">
        <v>90</v>
      </c>
      <c r="C14" s="25" t="s">
        <v>70</v>
      </c>
      <c r="D14" s="26" t="s">
        <v>71</v>
      </c>
      <c r="E14" s="27" t="s">
        <v>72</v>
      </c>
      <c r="F14" s="28">
        <v>8</v>
      </c>
    </row>
    <row r="15" spans="1:6" ht="30">
      <c r="A15" s="28">
        <v>12</v>
      </c>
      <c r="B15" s="24" t="s">
        <v>90</v>
      </c>
      <c r="C15" s="25" t="s">
        <v>73</v>
      </c>
      <c r="D15" s="26" t="s">
        <v>74</v>
      </c>
      <c r="E15" s="27" t="s">
        <v>72</v>
      </c>
      <c r="F15" s="28">
        <f>105+2</f>
        <v>107</v>
      </c>
    </row>
    <row r="16" spans="1:6">
      <c r="A16" s="23">
        <v>13</v>
      </c>
      <c r="B16" s="24" t="s">
        <v>90</v>
      </c>
      <c r="C16" s="25" t="s">
        <v>91</v>
      </c>
      <c r="D16" s="26" t="s">
        <v>92</v>
      </c>
      <c r="E16" s="27" t="s">
        <v>72</v>
      </c>
      <c r="F16" s="23">
        <v>12</v>
      </c>
    </row>
    <row r="17" spans="1:6">
      <c r="A17" s="23">
        <v>14</v>
      </c>
      <c r="B17" s="24" t="s">
        <v>90</v>
      </c>
      <c r="C17" s="25" t="s">
        <v>177</v>
      </c>
      <c r="D17" s="30" t="s">
        <v>93</v>
      </c>
      <c r="E17" s="27" t="s">
        <v>72</v>
      </c>
      <c r="F17" s="23">
        <v>15</v>
      </c>
    </row>
    <row r="18" spans="1:6">
      <c r="A18" s="28">
        <v>15</v>
      </c>
      <c r="B18" s="24" t="s">
        <v>90</v>
      </c>
      <c r="C18" s="32" t="s">
        <v>81</v>
      </c>
      <c r="D18" s="30" t="s">
        <v>82</v>
      </c>
      <c r="E18" s="27" t="s">
        <v>72</v>
      </c>
      <c r="F18" s="23">
        <v>1</v>
      </c>
    </row>
    <row r="19" spans="1:6">
      <c r="A19" s="28">
        <v>16</v>
      </c>
      <c r="B19" s="24" t="s">
        <v>94</v>
      </c>
      <c r="C19" s="25" t="s">
        <v>70</v>
      </c>
      <c r="D19" s="26" t="s">
        <v>71</v>
      </c>
      <c r="E19" s="27" t="s">
        <v>72</v>
      </c>
      <c r="F19" s="28">
        <v>8</v>
      </c>
    </row>
    <row r="20" spans="1:6" ht="30">
      <c r="A20" s="23">
        <v>17</v>
      </c>
      <c r="B20" s="24" t="s">
        <v>94</v>
      </c>
      <c r="C20" s="25" t="s">
        <v>73</v>
      </c>
      <c r="D20" s="26" t="s">
        <v>74</v>
      </c>
      <c r="E20" s="27" t="s">
        <v>72</v>
      </c>
      <c r="F20" s="28">
        <f>105+2</f>
        <v>107</v>
      </c>
    </row>
    <row r="21" spans="1:6">
      <c r="A21" s="23">
        <v>18</v>
      </c>
      <c r="B21" s="24" t="s">
        <v>94</v>
      </c>
      <c r="C21" s="25" t="s">
        <v>95</v>
      </c>
      <c r="D21" s="33" t="s">
        <v>96</v>
      </c>
      <c r="E21" s="24" t="s">
        <v>97</v>
      </c>
      <c r="F21" s="28">
        <v>637.5</v>
      </c>
    </row>
    <row r="22" spans="1:6" ht="28.5" customHeight="1">
      <c r="A22" s="28">
        <v>19</v>
      </c>
      <c r="B22" s="24" t="s">
        <v>94</v>
      </c>
      <c r="C22" s="25" t="s">
        <v>98</v>
      </c>
      <c r="D22" s="33" t="s">
        <v>96</v>
      </c>
      <c r="E22" s="34" t="s">
        <v>99</v>
      </c>
      <c r="F22" s="28">
        <v>52</v>
      </c>
    </row>
    <row r="23" spans="1:6">
      <c r="A23" s="28">
        <v>20</v>
      </c>
      <c r="B23" s="24" t="s">
        <v>94</v>
      </c>
      <c r="C23" s="25" t="s">
        <v>100</v>
      </c>
      <c r="D23" s="30" t="s">
        <v>101</v>
      </c>
      <c r="E23" s="27" t="s">
        <v>97</v>
      </c>
      <c r="F23" s="23">
        <v>5934</v>
      </c>
    </row>
    <row r="24" spans="1:6">
      <c r="A24" s="23">
        <v>21</v>
      </c>
      <c r="B24" s="24" t="s">
        <v>94</v>
      </c>
      <c r="C24" s="25" t="s">
        <v>91</v>
      </c>
      <c r="D24" s="26" t="s">
        <v>92</v>
      </c>
      <c r="E24" s="27" t="s">
        <v>72</v>
      </c>
      <c r="F24" s="23">
        <v>18</v>
      </c>
    </row>
    <row r="25" spans="1:6">
      <c r="A25" s="23">
        <v>22</v>
      </c>
      <c r="B25" s="24" t="s">
        <v>102</v>
      </c>
      <c r="C25" s="25" t="s">
        <v>70</v>
      </c>
      <c r="D25" s="26" t="s">
        <v>71</v>
      </c>
      <c r="E25" s="27" t="s">
        <v>72</v>
      </c>
      <c r="F25" s="28">
        <v>8</v>
      </c>
    </row>
    <row r="26" spans="1:6" ht="30">
      <c r="A26" s="28">
        <v>23</v>
      </c>
      <c r="B26" s="24" t="s">
        <v>102</v>
      </c>
      <c r="C26" s="25" t="s">
        <v>73</v>
      </c>
      <c r="D26" s="26" t="s">
        <v>74</v>
      </c>
      <c r="E26" s="27" t="s">
        <v>72</v>
      </c>
      <c r="F26" s="28">
        <f>105+2</f>
        <v>107</v>
      </c>
    </row>
    <row r="27" spans="1:6">
      <c r="A27" s="28">
        <v>24</v>
      </c>
      <c r="B27" s="24" t="s">
        <v>102</v>
      </c>
      <c r="C27" s="25" t="s">
        <v>95</v>
      </c>
      <c r="D27" s="33" t="s">
        <v>103</v>
      </c>
      <c r="E27" s="24" t="s">
        <v>97</v>
      </c>
      <c r="F27" s="28">
        <v>637.5</v>
      </c>
    </row>
    <row r="28" spans="1:6" ht="29.25" customHeight="1">
      <c r="A28" s="23">
        <v>25</v>
      </c>
      <c r="B28" s="24" t="s">
        <v>102</v>
      </c>
      <c r="C28" s="37" t="s">
        <v>98</v>
      </c>
      <c r="D28" s="33" t="s">
        <v>103</v>
      </c>
      <c r="E28" s="34" t="s">
        <v>99</v>
      </c>
      <c r="F28" s="28">
        <v>53</v>
      </c>
    </row>
    <row r="29" spans="1:6">
      <c r="A29" s="23">
        <v>26</v>
      </c>
      <c r="B29" s="24" t="s">
        <v>102</v>
      </c>
      <c r="C29" s="29" t="s">
        <v>75</v>
      </c>
      <c r="D29" s="30" t="s">
        <v>87</v>
      </c>
      <c r="E29" s="27" t="s">
        <v>77</v>
      </c>
      <c r="F29" s="23">
        <v>30</v>
      </c>
    </row>
    <row r="30" spans="1:6">
      <c r="A30" s="28">
        <v>27</v>
      </c>
      <c r="B30" s="24" t="s">
        <v>102</v>
      </c>
      <c r="C30" s="25" t="s">
        <v>104</v>
      </c>
      <c r="D30" s="30" t="s">
        <v>105</v>
      </c>
      <c r="E30" s="27" t="s">
        <v>72</v>
      </c>
      <c r="F30" s="28">
        <v>25</v>
      </c>
    </row>
    <row r="31" spans="1:6">
      <c r="A31" s="28">
        <v>28</v>
      </c>
      <c r="B31" s="24" t="s">
        <v>102</v>
      </c>
      <c r="C31" s="25" t="s">
        <v>106</v>
      </c>
      <c r="D31" s="30" t="s">
        <v>107</v>
      </c>
      <c r="E31" s="27" t="s">
        <v>97</v>
      </c>
      <c r="F31" s="28">
        <v>10</v>
      </c>
    </row>
    <row r="32" spans="1:6">
      <c r="A32" s="23">
        <v>29</v>
      </c>
      <c r="B32" s="24" t="s">
        <v>102</v>
      </c>
      <c r="C32" s="25" t="s">
        <v>108</v>
      </c>
      <c r="D32" s="30" t="s">
        <v>109</v>
      </c>
      <c r="E32" s="27" t="s">
        <v>97</v>
      </c>
      <c r="F32" s="28">
        <v>2.7</v>
      </c>
    </row>
    <row r="33" spans="1:6">
      <c r="A33" s="23">
        <v>30</v>
      </c>
      <c r="B33" s="24" t="s">
        <v>102</v>
      </c>
      <c r="C33" s="25" t="s">
        <v>110</v>
      </c>
      <c r="D33" s="30" t="s">
        <v>111</v>
      </c>
      <c r="E33" s="27" t="s">
        <v>77</v>
      </c>
      <c r="F33" s="28">
        <v>3</v>
      </c>
    </row>
    <row r="34" spans="1:6">
      <c r="A34" s="28">
        <v>31</v>
      </c>
      <c r="B34" s="24" t="s">
        <v>102</v>
      </c>
      <c r="C34" s="25" t="s">
        <v>112</v>
      </c>
      <c r="D34" s="26" t="s">
        <v>113</v>
      </c>
      <c r="E34" s="27" t="s">
        <v>97</v>
      </c>
      <c r="F34" s="23">
        <v>347</v>
      </c>
    </row>
    <row r="35" spans="1:6">
      <c r="A35" s="28">
        <v>32</v>
      </c>
      <c r="B35" s="24" t="s">
        <v>102</v>
      </c>
      <c r="C35" s="25" t="s">
        <v>114</v>
      </c>
      <c r="D35" s="26" t="s">
        <v>113</v>
      </c>
      <c r="E35" s="27" t="s">
        <v>97</v>
      </c>
      <c r="F35" s="23">
        <v>347</v>
      </c>
    </row>
    <row r="36" spans="1:6">
      <c r="A36" s="23">
        <v>33</v>
      </c>
      <c r="B36" s="24" t="s">
        <v>115</v>
      </c>
      <c r="C36" s="25" t="s">
        <v>70</v>
      </c>
      <c r="D36" s="26" t="s">
        <v>71</v>
      </c>
      <c r="E36" s="27" t="s">
        <v>72</v>
      </c>
      <c r="F36" s="28">
        <v>8</v>
      </c>
    </row>
    <row r="37" spans="1:6" ht="30">
      <c r="A37" s="23">
        <v>34</v>
      </c>
      <c r="B37" s="24" t="s">
        <v>115</v>
      </c>
      <c r="C37" s="25" t="s">
        <v>73</v>
      </c>
      <c r="D37" s="26" t="s">
        <v>74</v>
      </c>
      <c r="E37" s="27" t="s">
        <v>72</v>
      </c>
      <c r="F37" s="28">
        <f>105+2</f>
        <v>107</v>
      </c>
    </row>
    <row r="38" spans="1:6">
      <c r="A38" s="28">
        <v>35</v>
      </c>
      <c r="B38" s="24" t="s">
        <v>115</v>
      </c>
      <c r="C38" s="29" t="s">
        <v>75</v>
      </c>
      <c r="D38" s="30" t="s">
        <v>87</v>
      </c>
      <c r="E38" s="27" t="s">
        <v>77</v>
      </c>
      <c r="F38" s="23">
        <v>25</v>
      </c>
    </row>
    <row r="39" spans="1:6">
      <c r="A39" s="28">
        <v>36</v>
      </c>
      <c r="B39" s="24" t="s">
        <v>115</v>
      </c>
      <c r="C39" s="25" t="s">
        <v>104</v>
      </c>
      <c r="D39" s="30" t="s">
        <v>105</v>
      </c>
      <c r="E39" s="27" t="s">
        <v>72</v>
      </c>
      <c r="F39" s="28">
        <v>30</v>
      </c>
    </row>
    <row r="40" spans="1:6">
      <c r="A40" s="23">
        <v>37</v>
      </c>
      <c r="B40" s="24" t="s">
        <v>115</v>
      </c>
      <c r="C40" s="25" t="s">
        <v>114</v>
      </c>
      <c r="D40" s="30" t="s">
        <v>113</v>
      </c>
      <c r="E40" s="27" t="s">
        <v>97</v>
      </c>
      <c r="F40" s="28">
        <v>347</v>
      </c>
    </row>
    <row r="41" spans="1:6">
      <c r="A41" s="23">
        <v>38</v>
      </c>
      <c r="B41" s="24" t="s">
        <v>115</v>
      </c>
      <c r="C41" s="35" t="s">
        <v>116</v>
      </c>
      <c r="D41" s="30" t="s">
        <v>82</v>
      </c>
      <c r="E41" s="27" t="s">
        <v>72</v>
      </c>
      <c r="F41" s="23">
        <v>5</v>
      </c>
    </row>
    <row r="42" spans="1:6">
      <c r="A42" s="28">
        <v>39</v>
      </c>
      <c r="B42" s="24" t="s">
        <v>117</v>
      </c>
      <c r="C42" s="25" t="s">
        <v>70</v>
      </c>
      <c r="D42" s="26" t="s">
        <v>71</v>
      </c>
      <c r="E42" s="27" t="s">
        <v>72</v>
      </c>
      <c r="F42" s="28">
        <v>8</v>
      </c>
    </row>
    <row r="43" spans="1:6" ht="30">
      <c r="A43" s="28">
        <v>40</v>
      </c>
      <c r="B43" s="24" t="s">
        <v>117</v>
      </c>
      <c r="C43" s="25" t="s">
        <v>73</v>
      </c>
      <c r="D43" s="26" t="s">
        <v>74</v>
      </c>
      <c r="E43" s="27" t="s">
        <v>72</v>
      </c>
      <c r="F43" s="28">
        <f>105+2</f>
        <v>107</v>
      </c>
    </row>
    <row r="44" spans="1:6">
      <c r="A44" s="23">
        <v>41</v>
      </c>
      <c r="B44" s="24" t="s">
        <v>117</v>
      </c>
      <c r="C44" s="36" t="s">
        <v>118</v>
      </c>
      <c r="D44" s="26" t="s">
        <v>119</v>
      </c>
      <c r="E44" s="27" t="s">
        <v>77</v>
      </c>
      <c r="F44" s="23">
        <v>23</v>
      </c>
    </row>
    <row r="45" spans="1:6">
      <c r="A45" s="23">
        <v>42</v>
      </c>
      <c r="B45" s="24" t="s">
        <v>117</v>
      </c>
      <c r="C45" s="36" t="s">
        <v>120</v>
      </c>
      <c r="D45" s="26" t="s">
        <v>119</v>
      </c>
      <c r="E45" s="27" t="s">
        <v>77</v>
      </c>
      <c r="F45" s="23">
        <v>0.36</v>
      </c>
    </row>
    <row r="46" spans="1:6">
      <c r="A46" s="28">
        <v>43</v>
      </c>
      <c r="B46" s="24" t="s">
        <v>117</v>
      </c>
      <c r="C46" s="25" t="s">
        <v>121</v>
      </c>
      <c r="D46" s="26" t="s">
        <v>122</v>
      </c>
      <c r="E46" s="27" t="s">
        <v>123</v>
      </c>
      <c r="F46" s="23">
        <v>28413</v>
      </c>
    </row>
    <row r="47" spans="1:6" ht="30">
      <c r="A47" s="28">
        <v>44</v>
      </c>
      <c r="B47" s="24" t="s">
        <v>117</v>
      </c>
      <c r="C47" s="36" t="s">
        <v>124</v>
      </c>
      <c r="D47" s="26" t="s">
        <v>122</v>
      </c>
      <c r="E47" s="27" t="s">
        <v>77</v>
      </c>
      <c r="F47" s="23">
        <v>33</v>
      </c>
    </row>
    <row r="48" spans="1:6">
      <c r="A48" s="23">
        <v>45</v>
      </c>
      <c r="B48" s="24" t="s">
        <v>117</v>
      </c>
      <c r="C48" s="25" t="s">
        <v>114</v>
      </c>
      <c r="D48" s="26" t="s">
        <v>113</v>
      </c>
      <c r="E48" s="27" t="s">
        <v>97</v>
      </c>
      <c r="F48" s="23">
        <v>347</v>
      </c>
    </row>
    <row r="49" spans="1:6">
      <c r="A49" s="23">
        <v>46</v>
      </c>
      <c r="B49" s="24" t="s">
        <v>125</v>
      </c>
      <c r="C49" s="25" t="s">
        <v>70</v>
      </c>
      <c r="D49" s="26" t="s">
        <v>71</v>
      </c>
      <c r="E49" s="27" t="s">
        <v>72</v>
      </c>
      <c r="F49" s="28">
        <v>8</v>
      </c>
    </row>
    <row r="50" spans="1:6" ht="30">
      <c r="A50" s="28">
        <v>47</v>
      </c>
      <c r="B50" s="24" t="s">
        <v>125</v>
      </c>
      <c r="C50" s="25" t="s">
        <v>73</v>
      </c>
      <c r="D50" s="26" t="s">
        <v>74</v>
      </c>
      <c r="E50" s="27" t="s">
        <v>72</v>
      </c>
      <c r="F50" s="28">
        <f>105+2</f>
        <v>107</v>
      </c>
    </row>
    <row r="51" spans="1:6">
      <c r="A51" s="28">
        <v>48</v>
      </c>
      <c r="B51" s="24" t="s">
        <v>125</v>
      </c>
      <c r="C51" s="25" t="s">
        <v>104</v>
      </c>
      <c r="D51" s="26" t="s">
        <v>105</v>
      </c>
      <c r="E51" s="27" t="s">
        <v>72</v>
      </c>
      <c r="F51" s="23">
        <v>15</v>
      </c>
    </row>
    <row r="52" spans="1:6">
      <c r="A52" s="23">
        <v>49</v>
      </c>
      <c r="B52" s="24" t="s">
        <v>125</v>
      </c>
      <c r="C52" s="25" t="s">
        <v>83</v>
      </c>
      <c r="D52" s="26" t="s">
        <v>126</v>
      </c>
      <c r="E52" s="27" t="s">
        <v>72</v>
      </c>
      <c r="F52" s="23">
        <v>20</v>
      </c>
    </row>
    <row r="53" spans="1:6" ht="30">
      <c r="A53" s="23">
        <v>50</v>
      </c>
      <c r="B53" s="24" t="s">
        <v>125</v>
      </c>
      <c r="C53" s="25" t="s">
        <v>127</v>
      </c>
      <c r="D53" s="26" t="s">
        <v>122</v>
      </c>
      <c r="E53" s="27" t="s">
        <v>77</v>
      </c>
      <c r="F53" s="23">
        <v>120</v>
      </c>
    </row>
    <row r="54" spans="1:6">
      <c r="A54" s="28">
        <v>51</v>
      </c>
      <c r="B54" s="24" t="s">
        <v>125</v>
      </c>
      <c r="C54" s="25" t="s">
        <v>118</v>
      </c>
      <c r="D54" s="26" t="s">
        <v>128</v>
      </c>
      <c r="E54" s="27" t="s">
        <v>97</v>
      </c>
      <c r="F54" s="23">
        <v>23</v>
      </c>
    </row>
    <row r="55" spans="1:6">
      <c r="A55" s="28">
        <v>52</v>
      </c>
      <c r="B55" s="24" t="s">
        <v>125</v>
      </c>
      <c r="C55" s="25" t="s">
        <v>129</v>
      </c>
      <c r="D55" s="26" t="s">
        <v>109</v>
      </c>
      <c r="E55" s="27" t="s">
        <v>97</v>
      </c>
      <c r="F55" s="23">
        <v>5</v>
      </c>
    </row>
    <row r="56" spans="1:6">
      <c r="A56" s="23">
        <v>53</v>
      </c>
      <c r="B56" s="24" t="s">
        <v>125</v>
      </c>
      <c r="C56" s="25" t="s">
        <v>114</v>
      </c>
      <c r="D56" s="26" t="s">
        <v>113</v>
      </c>
      <c r="E56" s="27" t="s">
        <v>97</v>
      </c>
      <c r="F56" s="23">
        <v>347</v>
      </c>
    </row>
    <row r="57" spans="1:6">
      <c r="A57" s="23">
        <v>54</v>
      </c>
      <c r="B57" s="24" t="s">
        <v>125</v>
      </c>
      <c r="C57" s="37" t="s">
        <v>130</v>
      </c>
      <c r="D57" s="26" t="s">
        <v>131</v>
      </c>
      <c r="E57" s="27" t="s">
        <v>97</v>
      </c>
      <c r="F57" s="23">
        <v>4.5</v>
      </c>
    </row>
    <row r="58" spans="1:6">
      <c r="A58" s="28">
        <v>55</v>
      </c>
      <c r="B58" s="24" t="s">
        <v>125</v>
      </c>
      <c r="C58" s="25" t="s">
        <v>132</v>
      </c>
      <c r="D58" s="26" t="s">
        <v>133</v>
      </c>
      <c r="E58" s="27" t="s">
        <v>72</v>
      </c>
      <c r="F58" s="23">
        <v>1</v>
      </c>
    </row>
    <row r="59" spans="1:6">
      <c r="A59" s="28">
        <v>56</v>
      </c>
      <c r="B59" s="24" t="s">
        <v>134</v>
      </c>
      <c r="C59" s="25" t="s">
        <v>70</v>
      </c>
      <c r="D59" s="26" t="s">
        <v>71</v>
      </c>
      <c r="E59" s="27" t="s">
        <v>72</v>
      </c>
      <c r="F59" s="28">
        <v>8</v>
      </c>
    </row>
    <row r="60" spans="1:6" ht="30">
      <c r="A60" s="23">
        <v>57</v>
      </c>
      <c r="B60" s="24" t="s">
        <v>134</v>
      </c>
      <c r="C60" s="25" t="s">
        <v>73</v>
      </c>
      <c r="D60" s="26" t="s">
        <v>74</v>
      </c>
      <c r="E60" s="27" t="s">
        <v>72</v>
      </c>
      <c r="F60" s="28">
        <f>105+2</f>
        <v>107</v>
      </c>
    </row>
    <row r="61" spans="1:6">
      <c r="A61" s="23">
        <v>58</v>
      </c>
      <c r="B61" s="24" t="s">
        <v>134</v>
      </c>
      <c r="C61" s="25" t="s">
        <v>95</v>
      </c>
      <c r="D61" s="33" t="s">
        <v>96</v>
      </c>
      <c r="E61" s="24" t="s">
        <v>97</v>
      </c>
      <c r="F61" s="28">
        <v>637.5</v>
      </c>
    </row>
    <row r="62" spans="1:6" ht="25.5">
      <c r="A62" s="28">
        <v>59</v>
      </c>
      <c r="B62" s="24" t="s">
        <v>134</v>
      </c>
      <c r="C62" s="37" t="s">
        <v>98</v>
      </c>
      <c r="D62" s="33" t="s">
        <v>96</v>
      </c>
      <c r="E62" s="34" t="s">
        <v>99</v>
      </c>
      <c r="F62" s="28">
        <v>52</v>
      </c>
    </row>
    <row r="63" spans="1:6">
      <c r="A63" s="28">
        <v>60</v>
      </c>
      <c r="B63" s="24" t="s">
        <v>134</v>
      </c>
      <c r="C63" s="25" t="s">
        <v>135</v>
      </c>
      <c r="D63" s="30" t="s">
        <v>101</v>
      </c>
      <c r="E63" s="27" t="s">
        <v>97</v>
      </c>
      <c r="F63" s="23">
        <v>5934</v>
      </c>
    </row>
    <row r="64" spans="1:6">
      <c r="A64" s="23">
        <v>61</v>
      </c>
      <c r="B64" s="24" t="s">
        <v>134</v>
      </c>
      <c r="C64" s="25" t="s">
        <v>91</v>
      </c>
      <c r="D64" s="26" t="s">
        <v>92</v>
      </c>
      <c r="E64" s="27" t="s">
        <v>72</v>
      </c>
      <c r="F64" s="23">
        <v>19</v>
      </c>
    </row>
    <row r="65" spans="1:6">
      <c r="A65" s="23">
        <v>62</v>
      </c>
      <c r="B65" s="24" t="s">
        <v>134</v>
      </c>
      <c r="C65" s="25" t="s">
        <v>136</v>
      </c>
      <c r="D65" s="26" t="s">
        <v>137</v>
      </c>
      <c r="E65" s="27" t="s">
        <v>72</v>
      </c>
      <c r="F65" s="23">
        <v>1</v>
      </c>
    </row>
    <row r="66" spans="1:6">
      <c r="A66" s="28">
        <v>63</v>
      </c>
      <c r="B66" s="24" t="s">
        <v>134</v>
      </c>
      <c r="C66" s="25" t="s">
        <v>118</v>
      </c>
      <c r="D66" s="26" t="s">
        <v>138</v>
      </c>
      <c r="E66" s="27" t="s">
        <v>77</v>
      </c>
      <c r="F66" s="23">
        <v>35</v>
      </c>
    </row>
    <row r="67" spans="1:6">
      <c r="A67" s="28">
        <v>64</v>
      </c>
      <c r="B67" s="24" t="s">
        <v>134</v>
      </c>
      <c r="C67" s="25" t="s">
        <v>139</v>
      </c>
      <c r="D67" s="26" t="s">
        <v>140</v>
      </c>
      <c r="E67" s="27" t="s">
        <v>72</v>
      </c>
      <c r="F67" s="23">
        <v>3</v>
      </c>
    </row>
    <row r="68" spans="1:6">
      <c r="A68" s="23">
        <v>65</v>
      </c>
      <c r="B68" s="24" t="s">
        <v>134</v>
      </c>
      <c r="C68" s="32" t="s">
        <v>141</v>
      </c>
      <c r="D68" s="30" t="s">
        <v>82</v>
      </c>
      <c r="E68" s="27" t="s">
        <v>72</v>
      </c>
      <c r="F68" s="23">
        <v>5</v>
      </c>
    </row>
    <row r="69" spans="1:6">
      <c r="A69" s="23">
        <v>66</v>
      </c>
      <c r="B69" s="24" t="s">
        <v>134</v>
      </c>
      <c r="C69" s="32" t="s">
        <v>142</v>
      </c>
      <c r="D69" s="30" t="s">
        <v>143</v>
      </c>
      <c r="E69" s="27" t="s">
        <v>77</v>
      </c>
      <c r="F69" s="23">
        <v>30</v>
      </c>
    </row>
    <row r="70" spans="1:6">
      <c r="A70" s="28">
        <v>67</v>
      </c>
      <c r="B70" s="24" t="s">
        <v>134</v>
      </c>
      <c r="C70" s="32" t="s">
        <v>144</v>
      </c>
      <c r="D70" s="30" t="s">
        <v>145</v>
      </c>
      <c r="E70" s="27" t="s">
        <v>123</v>
      </c>
      <c r="F70" s="23">
        <v>7200</v>
      </c>
    </row>
    <row r="71" spans="1:6">
      <c r="A71" s="28">
        <v>68</v>
      </c>
      <c r="B71" s="24" t="s">
        <v>134</v>
      </c>
      <c r="C71" s="25" t="s">
        <v>146</v>
      </c>
      <c r="D71" s="26" t="s">
        <v>147</v>
      </c>
      <c r="E71" s="27" t="s">
        <v>97</v>
      </c>
      <c r="F71" s="23">
        <v>1.5</v>
      </c>
    </row>
    <row r="72" spans="1:6">
      <c r="A72" s="23">
        <v>69</v>
      </c>
      <c r="B72" s="24" t="s">
        <v>134</v>
      </c>
      <c r="C72" s="37" t="s">
        <v>148</v>
      </c>
      <c r="D72" s="26" t="s">
        <v>131</v>
      </c>
      <c r="E72" s="27" t="s">
        <v>72</v>
      </c>
      <c r="F72" s="23">
        <v>2</v>
      </c>
    </row>
    <row r="73" spans="1:6">
      <c r="A73" s="23">
        <v>70</v>
      </c>
      <c r="B73" s="24" t="s">
        <v>134</v>
      </c>
      <c r="C73" s="37" t="s">
        <v>149</v>
      </c>
      <c r="D73" s="26" t="s">
        <v>131</v>
      </c>
      <c r="E73" s="27" t="s">
        <v>72</v>
      </c>
      <c r="F73" s="23">
        <v>1</v>
      </c>
    </row>
    <row r="74" spans="1:6">
      <c r="A74" s="28">
        <v>71</v>
      </c>
      <c r="B74" s="24" t="s">
        <v>134</v>
      </c>
      <c r="C74" s="37" t="s">
        <v>150</v>
      </c>
      <c r="D74" s="26" t="s">
        <v>151</v>
      </c>
      <c r="E74" s="27" t="s">
        <v>152</v>
      </c>
      <c r="F74" s="23" t="s">
        <v>153</v>
      </c>
    </row>
    <row r="75" spans="1:6">
      <c r="A75" s="28">
        <v>72</v>
      </c>
      <c r="B75" s="24" t="s">
        <v>154</v>
      </c>
      <c r="C75" s="25" t="s">
        <v>70</v>
      </c>
      <c r="D75" s="26" t="s">
        <v>71</v>
      </c>
      <c r="E75" s="27" t="s">
        <v>72</v>
      </c>
      <c r="F75" s="28">
        <v>8</v>
      </c>
    </row>
    <row r="76" spans="1:6" ht="30">
      <c r="A76" s="23">
        <v>73</v>
      </c>
      <c r="B76" s="24" t="s">
        <v>154</v>
      </c>
      <c r="C76" s="25" t="s">
        <v>73</v>
      </c>
      <c r="D76" s="26" t="s">
        <v>74</v>
      </c>
      <c r="E76" s="27" t="s">
        <v>72</v>
      </c>
      <c r="F76" s="28">
        <f>105+2</f>
        <v>107</v>
      </c>
    </row>
    <row r="77" spans="1:6">
      <c r="A77" s="23">
        <v>74</v>
      </c>
      <c r="B77" s="24" t="s">
        <v>154</v>
      </c>
      <c r="C77" s="25" t="s">
        <v>95</v>
      </c>
      <c r="D77" s="33" t="s">
        <v>103</v>
      </c>
      <c r="E77" s="24" t="s">
        <v>97</v>
      </c>
      <c r="F77" s="28">
        <v>637.5</v>
      </c>
    </row>
    <row r="78" spans="1:6" ht="25.5">
      <c r="A78" s="28">
        <v>75</v>
      </c>
      <c r="B78" s="24" t="s">
        <v>154</v>
      </c>
      <c r="C78" s="37" t="s">
        <v>98</v>
      </c>
      <c r="D78" s="33" t="s">
        <v>103</v>
      </c>
      <c r="E78" s="34" t="s">
        <v>99</v>
      </c>
      <c r="F78" s="28">
        <v>53</v>
      </c>
    </row>
    <row r="79" spans="1:6" ht="48">
      <c r="A79" s="28">
        <v>76</v>
      </c>
      <c r="B79" s="24" t="s">
        <v>154</v>
      </c>
      <c r="C79" s="38" t="s">
        <v>155</v>
      </c>
      <c r="D79" s="30" t="s">
        <v>175</v>
      </c>
      <c r="E79" s="34" t="s">
        <v>72</v>
      </c>
      <c r="F79" s="28">
        <v>76</v>
      </c>
    </row>
    <row r="80" spans="1:6" ht="24.75">
      <c r="A80" s="23">
        <v>77</v>
      </c>
      <c r="B80" s="24" t="s">
        <v>154</v>
      </c>
      <c r="C80" s="37" t="s">
        <v>178</v>
      </c>
      <c r="D80" s="39" t="s">
        <v>176</v>
      </c>
      <c r="E80" s="27" t="s">
        <v>72</v>
      </c>
      <c r="F80" s="23">
        <v>38</v>
      </c>
    </row>
    <row r="81" spans="1:6">
      <c r="A81" s="23">
        <v>78</v>
      </c>
      <c r="B81" s="24" t="s">
        <v>154</v>
      </c>
      <c r="C81" s="37" t="s">
        <v>91</v>
      </c>
      <c r="D81" s="26" t="s">
        <v>92</v>
      </c>
      <c r="E81" s="27" t="s">
        <v>72</v>
      </c>
      <c r="F81" s="23">
        <v>21</v>
      </c>
    </row>
    <row r="82" spans="1:6">
      <c r="A82" s="28">
        <v>79</v>
      </c>
      <c r="B82" s="24" t="s">
        <v>154</v>
      </c>
      <c r="C82" s="37" t="s">
        <v>156</v>
      </c>
      <c r="D82" s="26" t="s">
        <v>145</v>
      </c>
      <c r="E82" s="27" t="s">
        <v>77</v>
      </c>
      <c r="F82" s="23">
        <v>1</v>
      </c>
    </row>
    <row r="83" spans="1:6">
      <c r="A83" s="28">
        <v>80</v>
      </c>
      <c r="B83" s="24" t="s">
        <v>154</v>
      </c>
      <c r="C83" s="37" t="s">
        <v>157</v>
      </c>
      <c r="D83" s="26" t="s">
        <v>158</v>
      </c>
      <c r="E83" s="27" t="s">
        <v>72</v>
      </c>
      <c r="F83" s="23">
        <v>20</v>
      </c>
    </row>
    <row r="84" spans="1:6">
      <c r="A84" s="23">
        <v>81</v>
      </c>
      <c r="B84" s="24" t="s">
        <v>154</v>
      </c>
      <c r="C84" s="37" t="s">
        <v>159</v>
      </c>
      <c r="D84" s="26" t="s">
        <v>87</v>
      </c>
      <c r="E84" s="27" t="s">
        <v>72</v>
      </c>
      <c r="F84" s="23">
        <v>1</v>
      </c>
    </row>
    <row r="85" spans="1:6">
      <c r="A85" s="23">
        <v>82</v>
      </c>
      <c r="B85" s="24" t="s">
        <v>154</v>
      </c>
      <c r="C85" s="37" t="s">
        <v>160</v>
      </c>
      <c r="D85" s="26" t="s">
        <v>161</v>
      </c>
      <c r="E85" s="27" t="s">
        <v>97</v>
      </c>
      <c r="F85" s="23">
        <v>7.5</v>
      </c>
    </row>
    <row r="86" spans="1:6">
      <c r="A86" s="28">
        <v>83</v>
      </c>
      <c r="B86" s="24" t="s">
        <v>162</v>
      </c>
      <c r="C86" s="25" t="s">
        <v>70</v>
      </c>
      <c r="D86" s="26" t="s">
        <v>71</v>
      </c>
      <c r="E86" s="27" t="s">
        <v>72</v>
      </c>
      <c r="F86" s="28">
        <v>8</v>
      </c>
    </row>
    <row r="87" spans="1:6" ht="30">
      <c r="A87" s="28">
        <v>84</v>
      </c>
      <c r="B87" s="24" t="s">
        <v>162</v>
      </c>
      <c r="C87" s="25" t="s">
        <v>73</v>
      </c>
      <c r="D87" s="26" t="s">
        <v>74</v>
      </c>
      <c r="E87" s="27" t="s">
        <v>72</v>
      </c>
      <c r="F87" s="28">
        <f>105+2</f>
        <v>107</v>
      </c>
    </row>
    <row r="88" spans="1:6">
      <c r="A88" s="23">
        <v>85</v>
      </c>
      <c r="B88" s="24" t="s">
        <v>162</v>
      </c>
      <c r="C88" s="37" t="s">
        <v>91</v>
      </c>
      <c r="D88" s="26" t="s">
        <v>92</v>
      </c>
      <c r="E88" s="27" t="s">
        <v>72</v>
      </c>
      <c r="F88" s="23">
        <v>21</v>
      </c>
    </row>
    <row r="89" spans="1:6">
      <c r="A89" s="23">
        <v>86</v>
      </c>
      <c r="B89" s="24" t="s">
        <v>162</v>
      </c>
      <c r="C89" s="37" t="s">
        <v>118</v>
      </c>
      <c r="D89" s="26" t="s">
        <v>87</v>
      </c>
      <c r="E89" s="27" t="s">
        <v>77</v>
      </c>
      <c r="F89" s="23">
        <v>25</v>
      </c>
    </row>
    <row r="90" spans="1:6">
      <c r="A90" s="28">
        <v>87</v>
      </c>
      <c r="B90" s="24" t="s">
        <v>162</v>
      </c>
      <c r="C90" s="37" t="s">
        <v>163</v>
      </c>
      <c r="D90" s="26" t="s">
        <v>164</v>
      </c>
      <c r="E90" s="27" t="s">
        <v>72</v>
      </c>
      <c r="F90" s="23">
        <v>9</v>
      </c>
    </row>
    <row r="91" spans="1:6">
      <c r="A91" s="28">
        <v>88</v>
      </c>
      <c r="B91" s="24" t="s">
        <v>162</v>
      </c>
      <c r="C91" s="37" t="s">
        <v>165</v>
      </c>
      <c r="D91" s="26" t="s">
        <v>166</v>
      </c>
      <c r="E91" s="27" t="s">
        <v>72</v>
      </c>
      <c r="F91" s="23">
        <v>5</v>
      </c>
    </row>
    <row r="92" spans="1:6">
      <c r="A92" s="23">
        <v>89</v>
      </c>
      <c r="B92" s="24" t="s">
        <v>162</v>
      </c>
      <c r="C92" s="37" t="s">
        <v>167</v>
      </c>
      <c r="D92" s="26" t="s">
        <v>168</v>
      </c>
      <c r="E92" s="27" t="s">
        <v>72</v>
      </c>
      <c r="F92" s="23">
        <v>4</v>
      </c>
    </row>
    <row r="93" spans="1:6">
      <c r="A93" s="23">
        <v>90</v>
      </c>
      <c r="B93" s="24" t="s">
        <v>169</v>
      </c>
      <c r="C93" s="25" t="s">
        <v>70</v>
      </c>
      <c r="D93" s="26" t="s">
        <v>71</v>
      </c>
      <c r="E93" s="27" t="s">
        <v>72</v>
      </c>
      <c r="F93" s="28">
        <v>8</v>
      </c>
    </row>
    <row r="94" spans="1:6" ht="30">
      <c r="A94" s="28">
        <v>91</v>
      </c>
      <c r="B94" s="24" t="s">
        <v>169</v>
      </c>
      <c r="C94" s="25" t="s">
        <v>73</v>
      </c>
      <c r="D94" s="26" t="s">
        <v>74</v>
      </c>
      <c r="E94" s="27" t="s">
        <v>72</v>
      </c>
      <c r="F94" s="28">
        <f>105+2</f>
        <v>107</v>
      </c>
    </row>
    <row r="95" spans="1:6">
      <c r="A95" s="28">
        <v>92</v>
      </c>
      <c r="B95" s="24" t="s">
        <v>169</v>
      </c>
      <c r="C95" s="37" t="s">
        <v>91</v>
      </c>
      <c r="D95" s="26" t="s">
        <v>92</v>
      </c>
      <c r="E95" s="27" t="s">
        <v>72</v>
      </c>
      <c r="F95" s="23">
        <v>24</v>
      </c>
    </row>
    <row r="96" spans="1:6" ht="30">
      <c r="A96" s="23">
        <v>93</v>
      </c>
      <c r="B96" s="24" t="s">
        <v>169</v>
      </c>
      <c r="C96" s="37" t="s">
        <v>170</v>
      </c>
      <c r="D96" s="26" t="s">
        <v>171</v>
      </c>
      <c r="E96" s="23" t="s">
        <v>72</v>
      </c>
      <c r="F96" s="40" t="s">
        <v>172</v>
      </c>
    </row>
    <row r="97" spans="1:6">
      <c r="A97" s="23">
        <v>94</v>
      </c>
      <c r="B97" s="24" t="s">
        <v>169</v>
      </c>
      <c r="C97" s="37" t="s">
        <v>150</v>
      </c>
      <c r="D97" s="26" t="s">
        <v>151</v>
      </c>
      <c r="E97" s="23" t="s">
        <v>152</v>
      </c>
      <c r="F97" s="23" t="s">
        <v>173</v>
      </c>
    </row>
    <row r="98" spans="1:6" ht="30">
      <c r="A98" s="28">
        <v>95</v>
      </c>
      <c r="B98" s="24" t="s">
        <v>169</v>
      </c>
      <c r="C98" s="37" t="s">
        <v>174</v>
      </c>
      <c r="D98" s="26" t="s">
        <v>131</v>
      </c>
      <c r="E98" s="23" t="s">
        <v>72</v>
      </c>
      <c r="F98" s="23">
        <v>1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за год</vt:lpstr>
      <vt:lpstr>Расшифровка работ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2014-03-28T10:23:09Z</cp:lastPrinted>
  <dcterms:created xsi:type="dcterms:W3CDTF">2012-05-05T07:21:08Z</dcterms:created>
  <dcterms:modified xsi:type="dcterms:W3CDTF">2018-08-30T12:08:41Z</dcterms:modified>
</cp:coreProperties>
</file>