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20730" windowHeight="11520" activeTab="1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7" i="1"/>
  <c r="D66"/>
  <c r="D65"/>
  <c r="D33"/>
  <c r="D56"/>
  <c r="D45"/>
  <c r="D46"/>
  <c r="D39"/>
  <c r="D43"/>
  <c r="D29"/>
  <c r="D23"/>
  <c r="D19"/>
  <c r="D12"/>
  <c r="C12"/>
  <c r="C11"/>
  <c r="C13"/>
</calcChain>
</file>

<file path=xl/sharedStrings.xml><?xml version="1.0" encoding="utf-8"?>
<sst xmlns="http://schemas.openxmlformats.org/spreadsheetml/2006/main" count="511" uniqueCount="224">
  <si>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</si>
  <si>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</si>
  <si>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</si>
  <si>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</si>
  <si>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</si>
  <si>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</si>
  <si>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</si>
  <si>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</si>
  <si>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</si>
  <si>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</si>
  <si>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</si>
  <si>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</si>
  <si>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</si>
  <si>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</si>
  <si>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</si>
  <si>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</si>
  <si>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</si>
  <si>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</si>
  <si>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</si>
  <si>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</si>
  <si>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</si>
  <si>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</si>
  <si>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6.1.9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</si>
  <si>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</si>
  <si>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</si>
  <si>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</si>
  <si>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</si>
  <si>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</si>
  <si>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</si>
  <si>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</si>
  <si>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</si>
  <si>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</si>
  <si>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</si>
  <si>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</si>
  <si>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</si>
  <si>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</si>
  <si>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</si>
  <si>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6.1.7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</si>
  <si>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</si>
  <si>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</si>
  <si>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</si>
  <si>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</si>
  <si>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</si>
  <si>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</si>
  <si>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</si>
  <si>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</si>
  <si>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>Прочие (внеэксплуатационные) расходы: пени, банковское обслуживание, госпошлина и пр.</t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</si>
  <si>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</si>
  <si>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</si>
  <si>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</si>
  <si>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</si>
  <si>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</si>
  <si>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</si>
  <si>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6.2.5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</si>
  <si>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</si>
  <si>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</si>
  <si>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</si>
  <si>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</si>
  <si>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</si>
  <si>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</si>
  <si>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</si>
  <si>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</si>
  <si>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</si>
  <si>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</si>
  <si>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</si>
  <si>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</si>
  <si>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</si>
  <si>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</si>
  <si>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</si>
  <si>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</si>
  <si>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</si>
  <si>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</si>
  <si>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</si>
  <si>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</si>
  <si>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</si>
  <si>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</si>
  <si>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</si>
  <si>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</si>
  <si>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</si>
  <si>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</si>
  <si>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</si>
  <si>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</si>
  <si>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</si>
  <si>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</si>
  <si>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</si>
  <si>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</si>
  <si>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</si>
  <si>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</si>
  <si>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</si>
  <si>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</si>
  <si>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</si>
  <si>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</si>
  <si>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</si>
  <si>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</si>
  <si>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</si>
  <si>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имущества МКД по ул. Тракторная, д. № 4 за 2014 год</t>
  </si>
  <si>
    <t>Объем поставленного коммунального ресурса, Гкал</t>
  </si>
  <si>
    <t>Тепловая энергия для нужд отопления и подогрева воды (ОАО "Владимирские коммунальные системы")</t>
  </si>
  <si>
    <t>Эксплуатационно-техническое обслуживание системы автоматической пожарной сигнализации, системы дымоудаления, пожаротушения</t>
  </si>
  <si>
    <t>Обслуживание домофона</t>
  </si>
  <si>
    <t>6.5</t>
  </si>
  <si>
    <t>Коммунальные услуги ОДН (электроснабжение)(по объемам сверх установленных нормативов)</t>
  </si>
  <si>
    <t>Оплачено поставщику коммунального ресурса</t>
  </si>
  <si>
    <t xml:space="preserve">Долг по оплате на начало года  </t>
  </si>
  <si>
    <t>Изготовление и установка металлических ограждений на детской площадке</t>
  </si>
  <si>
    <t>Устройство тротуарной дорожки к контейнерной площадке (в щебне)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</si>
  <si>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</si>
  <si>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</si>
  <si>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Изготовление и установка металлических входных дверей, 3 шт</t>
  </si>
  <si>
    <t>ул. Тракторная, д. № 4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</si>
  <si>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</si>
  <si>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</si>
  <si>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</si>
  <si>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</si>
  <si>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</si>
  <si>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</si>
  <si>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</si>
  <si>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тепловой пункт</t>
  </si>
  <si>
    <t>шт</t>
  </si>
  <si>
    <t>снятие показаний квартирных электросчетчиков</t>
  </si>
  <si>
    <t xml:space="preserve">лестничные клетки </t>
  </si>
  <si>
    <t>проверка эл.щитов на несанкционированное подключение</t>
  </si>
  <si>
    <t>квартиры с 1 по 152</t>
  </si>
  <si>
    <t xml:space="preserve">смена ламп накаливания </t>
  </si>
  <si>
    <t>МОП</t>
  </si>
  <si>
    <t>смена электросчетчиков (по гарантии)</t>
  </si>
  <si>
    <t>кв.80,93</t>
  </si>
  <si>
    <t>установка светильников с датчиками движения</t>
  </si>
  <si>
    <t>снятие и установка шайбы (регулирование отопления)</t>
  </si>
  <si>
    <t>тепловой узел</t>
  </si>
  <si>
    <t>шт.</t>
  </si>
  <si>
    <t xml:space="preserve">регулировка системы отопления: ликвидация воздушных пробок </t>
  </si>
  <si>
    <t>стояки отопления</t>
  </si>
  <si>
    <t>прочистка внутренней канализации</t>
  </si>
  <si>
    <t>подвал</t>
  </si>
  <si>
    <t>м</t>
  </si>
  <si>
    <t>крепление ковриков  перед входом в подъезд</t>
  </si>
  <si>
    <t>подъезды</t>
  </si>
  <si>
    <t>февраль</t>
  </si>
  <si>
    <t>осмотр внутридомового инженерного оборудования</t>
  </si>
  <si>
    <t>система отопления в МОП</t>
  </si>
  <si>
    <t>кв.м.</t>
  </si>
  <si>
    <t>установка циркуляционного насоса на розлив ГВС</t>
  </si>
  <si>
    <t>котельная</t>
  </si>
  <si>
    <t>врезка кранов для спуска воздуха</t>
  </si>
  <si>
    <t>тех.этаж</t>
  </si>
  <si>
    <t>восстановление освещения на тех.этаже с заменой проводки</t>
  </si>
  <si>
    <t>мест</t>
  </si>
  <si>
    <t>март</t>
  </si>
  <si>
    <t>опломбировка счетчиков воды</t>
  </si>
  <si>
    <t>кв.108,104,76,41,12,127,117,98,33,2</t>
  </si>
  <si>
    <t>кв. 62,34</t>
  </si>
  <si>
    <t>закупка, доставка и установка новых качелей</t>
  </si>
  <si>
    <t>детская площадка</t>
  </si>
  <si>
    <t>апрель</t>
  </si>
  <si>
    <t>Проверка технического состояния, показаний, сроков службы ИПУ воды (ХВС и ГВС)</t>
  </si>
  <si>
    <t>жилые помещения</t>
  </si>
  <si>
    <t>весенний (общий) осмотр дома</t>
  </si>
  <si>
    <t>здание дома</t>
  </si>
  <si>
    <t xml:space="preserve"> ремонт качелей (старых)</t>
  </si>
  <si>
    <t>покраска бетонных столбов уличного освещения</t>
  </si>
  <si>
    <t>придомовая территория</t>
  </si>
  <si>
    <t>май</t>
  </si>
  <si>
    <t>Осмотр линий электрических сетей, электрооборудования в МОП</t>
  </si>
  <si>
    <t>система электроснабжения и оборудование в МОП</t>
  </si>
  <si>
    <t>лест.пл.</t>
  </si>
  <si>
    <t>м/п</t>
  </si>
  <si>
    <t>ремонт входных дверей (установка доводчика)</t>
  </si>
  <si>
    <t xml:space="preserve">вход в подъезд </t>
  </si>
  <si>
    <t>укрепление  качелей</t>
  </si>
  <si>
    <t>устройство цветников, посадка рассады цветов, полив</t>
  </si>
  <si>
    <t>цветники</t>
  </si>
  <si>
    <t>покраска поребриков</t>
  </si>
  <si>
    <t>придомовая территория, тротуары</t>
  </si>
  <si>
    <t>окос придомовой территории</t>
  </si>
  <si>
    <t>газоны</t>
  </si>
  <si>
    <t xml:space="preserve">июнь </t>
  </si>
  <si>
    <t xml:space="preserve">МОП </t>
  </si>
  <si>
    <t>подготовка системы отопления к эксплуатации в зимний период: установка манометров</t>
  </si>
  <si>
    <t xml:space="preserve">тепловой узел </t>
  </si>
  <si>
    <t>уход за цветниками,прополка, полив</t>
  </si>
  <si>
    <t>июль</t>
  </si>
  <si>
    <t>смена эл.счетчиков (по гарантии)</t>
  </si>
  <si>
    <t>кв.126</t>
  </si>
  <si>
    <t>кв.136</t>
  </si>
  <si>
    <t>установка фильта для воды (подготовка системы отопления к эксплуатации в зимний период)</t>
  </si>
  <si>
    <t>система отопления</t>
  </si>
  <si>
    <t>уход за цветниками, прополка, полив</t>
  </si>
  <si>
    <t>завоз и разноска грунта на газоны</t>
  </si>
  <si>
    <t>м3</t>
  </si>
  <si>
    <t>август</t>
  </si>
  <si>
    <t>подготовка системы отпления к эксплуатации в зимний период: (гидравлические испытания)</t>
  </si>
  <si>
    <t>м.п.</t>
  </si>
  <si>
    <t>подготовка системы отпления к эксплуатации в зимний период: промывка системы отопления</t>
  </si>
  <si>
    <t>куб.м.</t>
  </si>
  <si>
    <t>сентябрь</t>
  </si>
  <si>
    <t>осенний (общий) осмотр дома</t>
  </si>
  <si>
    <t>МОП, здание дома</t>
  </si>
  <si>
    <t>смена эл. счетчиков по гарантии(без стоимости материала)</t>
  </si>
  <si>
    <t>кв. 18,38,90,91,116,121,133,139,55,143,21, 151</t>
  </si>
  <si>
    <t>кв.31,151</t>
  </si>
  <si>
    <t>октябрь</t>
  </si>
  <si>
    <t>кв.101,13</t>
  </si>
  <si>
    <t>установка почтового ящика (для обращений)</t>
  </si>
  <si>
    <t>подъезд</t>
  </si>
  <si>
    <t>ремонт  межэтажных тамбурных дверей</t>
  </si>
  <si>
    <t>ноябрь</t>
  </si>
  <si>
    <t>регулировка системы отопления: ликвидация воздушных пробок</t>
  </si>
  <si>
    <t>кв. 32,98</t>
  </si>
  <si>
    <t>ш</t>
  </si>
  <si>
    <t>ремонт дверей (установка пружинин)</t>
  </si>
  <si>
    <t>подъезд - тамбурные двери</t>
  </si>
  <si>
    <t>ремонт ливневой канализации (установка хомутов)</t>
  </si>
  <si>
    <t>5 этаж</t>
  </si>
  <si>
    <t>заготовка пескосолянной смеси, реагентов для посыпки тротуаров</t>
  </si>
  <si>
    <t>закупка, завоз</t>
  </si>
  <si>
    <t>кг</t>
  </si>
  <si>
    <t>250/125/250</t>
  </si>
  <si>
    <t>декабрь</t>
  </si>
  <si>
    <t>кв.48,72,81,131</t>
  </si>
  <si>
    <t xml:space="preserve">закупка и установка новогодней ели; закупка гирлянд и игрушек, украшение нвогодней ели; подключение гирлянд к электросети </t>
  </si>
  <si>
    <t>придомовая територия</t>
  </si>
  <si>
    <t>* Расшифровка работ п. 6.1.1 и 6.2.4  на следующем листе</t>
  </si>
  <si>
    <t>ремонт групповых электрощитов на лесничных клетках без смены автоматов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</si>
</sst>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6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" fontId="9" fillId="0" borderId="5" xfId="0" quotePrefix="1" applyNumberFormat="1" applyFont="1" applyBorder="1" applyAlignment="1">
      <alignment horizontal="center" vertical="center"/>
    </xf>
    <xf numFmtId="4" fontId="9" fillId="0" borderId="5" xfId="0" quotePrefix="1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6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1" fillId="2" borderId="7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7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5" fillId="2" borderId="7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>
      <selection activeCell="B10" sqref="B10"/>
    </sheetView>
  </sheetViews>
  <sheetFormatPr defaultRowHeight="15"/>
  <cols>
    <col min="1" max="1" width="4.7109375" customWidth="1"/>
    <col min="2" max="2" width="58.140625" customWidth="1"/>
    <col min="3" max="3" width="22.7109375" customWidth="1"/>
    <col min="4" max="4" width="21.85546875" customWidth="1"/>
  </cols>
  <sheetData>
    <row r="1" spans="1:4">
      <c r="A1" s="81" t="s">
        <v>25</v>
      </c>
      <c r="B1" s="81"/>
      <c r="C1" s="81"/>
      <c r="D1" s="81"/>
    </row>
    <row r="2" spans="1:4">
      <c r="A2" s="81" t="s">
        <v>95</v>
      </c>
      <c r="B2" s="81"/>
      <c r="C2" s="81"/>
      <c r="D2" s="81"/>
    </row>
    <row r="3" spans="1:4" ht="14.25" customHeight="1">
      <c r="A3" s="6"/>
      <c r="B3" s="6"/>
      <c r="C3" s="6"/>
      <c r="D3" s="6"/>
    </row>
    <row r="4" spans="1:4">
      <c r="A4" s="82" t="s">
        <v>0</v>
      </c>
      <c r="B4" s="83" t="s">
        <v>24</v>
      </c>
      <c r="C4" s="84" t="s">
        <v>23</v>
      </c>
      <c r="D4" s="84" t="s">
        <v>43</v>
      </c>
    </row>
    <row r="5" spans="1:4" ht="56.25" customHeight="1">
      <c r="A5" s="82"/>
      <c r="B5" s="83"/>
      <c r="C5" s="85"/>
      <c r="D5" s="85"/>
    </row>
    <row r="6" spans="1:4">
      <c r="A6" s="1">
        <v>1</v>
      </c>
      <c r="B6" s="3" t="s">
        <v>103</v>
      </c>
      <c r="C6" s="7">
        <v>292857.40999999997</v>
      </c>
      <c r="D6" s="7">
        <v>388002.2</v>
      </c>
    </row>
    <row r="7" spans="1:4" ht="18.75" customHeight="1">
      <c r="A7" s="1">
        <v>2</v>
      </c>
      <c r="B7" s="3" t="s">
        <v>47</v>
      </c>
      <c r="C7" s="7">
        <v>-809862.47</v>
      </c>
      <c r="D7" s="10" t="s">
        <v>30</v>
      </c>
    </row>
    <row r="8" spans="1:4">
      <c r="A8" s="1" t="s">
        <v>15</v>
      </c>
      <c r="B8" s="3" t="s">
        <v>28</v>
      </c>
      <c r="C8" s="7">
        <v>1730721.36</v>
      </c>
      <c r="D8" s="7">
        <v>3267202.13</v>
      </c>
    </row>
    <row r="9" spans="1:4">
      <c r="A9" s="1" t="s">
        <v>16</v>
      </c>
      <c r="B9" s="3" t="s">
        <v>27</v>
      </c>
      <c r="C9" s="7">
        <v>1668730.35</v>
      </c>
      <c r="D9" s="7">
        <v>3150177.43</v>
      </c>
    </row>
    <row r="10" spans="1:4" ht="25.5">
      <c r="A10" s="1" t="s">
        <v>17</v>
      </c>
      <c r="B10" s="3" t="s">
        <v>50</v>
      </c>
      <c r="C10" s="7">
        <v>84575.7</v>
      </c>
      <c r="D10" s="10" t="s">
        <v>30</v>
      </c>
    </row>
    <row r="11" spans="1:4">
      <c r="A11" s="1" t="s">
        <v>18</v>
      </c>
      <c r="B11" s="3" t="s">
        <v>33</v>
      </c>
      <c r="C11" s="16">
        <f>D45</f>
        <v>1840607.87</v>
      </c>
      <c r="D11" s="10" t="s">
        <v>30</v>
      </c>
    </row>
    <row r="12" spans="1:4" ht="26.25" customHeight="1">
      <c r="A12" s="1" t="s">
        <v>13</v>
      </c>
      <c r="B12" s="4" t="s">
        <v>39</v>
      </c>
      <c r="C12" s="12">
        <f>C6+C8-C9</f>
        <v>354848.41999999993</v>
      </c>
      <c r="D12" s="12">
        <f>D6+D8-D9</f>
        <v>505026.89999999991</v>
      </c>
    </row>
    <row r="13" spans="1:4" ht="26.25">
      <c r="A13" s="1" t="s">
        <v>14</v>
      </c>
      <c r="B13" s="5" t="s">
        <v>29</v>
      </c>
      <c r="C13" s="7">
        <f>C7+C9+C10-C11</f>
        <v>-897164.29</v>
      </c>
      <c r="D13" s="10" t="s">
        <v>30</v>
      </c>
    </row>
    <row r="14" spans="1:4">
      <c r="A14" s="1" t="s">
        <v>54</v>
      </c>
      <c r="B14" s="55" t="s">
        <v>91</v>
      </c>
      <c r="C14" s="56"/>
      <c r="D14" s="57"/>
    </row>
    <row r="15" spans="1:4">
      <c r="A15" s="1" t="s">
        <v>55</v>
      </c>
      <c r="B15" s="53" t="s">
        <v>93</v>
      </c>
      <c r="C15" s="54"/>
      <c r="D15" s="18">
        <v>12340</v>
      </c>
    </row>
    <row r="16" spans="1:4">
      <c r="A16" s="1" t="s">
        <v>56</v>
      </c>
      <c r="B16" s="51" t="s">
        <v>63</v>
      </c>
      <c r="C16" s="52"/>
      <c r="D16" s="18">
        <v>29039.81</v>
      </c>
    </row>
    <row r="17" spans="1:4">
      <c r="A17" s="1" t="s">
        <v>57</v>
      </c>
      <c r="B17" s="53" t="s">
        <v>58</v>
      </c>
      <c r="C17" s="54"/>
      <c r="D17" s="18">
        <v>440085.74</v>
      </c>
    </row>
    <row r="18" spans="1:4">
      <c r="A18" s="1" t="s">
        <v>59</v>
      </c>
      <c r="B18" s="53" t="s">
        <v>102</v>
      </c>
      <c r="C18" s="54"/>
      <c r="D18" s="18">
        <v>425462.2</v>
      </c>
    </row>
    <row r="19" spans="1:4">
      <c r="A19" s="1" t="s">
        <v>60</v>
      </c>
      <c r="B19" s="53" t="s">
        <v>64</v>
      </c>
      <c r="C19" s="54"/>
      <c r="D19" s="18">
        <f>D16+D17-D18</f>
        <v>43663.349999999977</v>
      </c>
    </row>
    <row r="20" spans="1:4">
      <c r="A20" s="21" t="s">
        <v>61</v>
      </c>
      <c r="B20" s="51" t="s">
        <v>65</v>
      </c>
      <c r="C20" s="52"/>
      <c r="D20" s="19">
        <v>30557.439999999999</v>
      </c>
    </row>
    <row r="21" spans="1:4">
      <c r="A21" s="1" t="s">
        <v>62</v>
      </c>
      <c r="B21" s="51" t="s">
        <v>67</v>
      </c>
      <c r="C21" s="52"/>
      <c r="D21" s="19">
        <v>422112.76</v>
      </c>
    </row>
    <row r="22" spans="1:4">
      <c r="A22" s="1" t="s">
        <v>66</v>
      </c>
      <c r="B22" s="51" t="s">
        <v>68</v>
      </c>
      <c r="C22" s="52"/>
      <c r="D22" s="19">
        <v>406993.52</v>
      </c>
    </row>
    <row r="23" spans="1:4">
      <c r="A23" s="1" t="s">
        <v>69</v>
      </c>
      <c r="B23" s="53" t="s">
        <v>70</v>
      </c>
      <c r="C23" s="54"/>
      <c r="D23" s="18">
        <f>D20+D21-D22</f>
        <v>45676.679999999993</v>
      </c>
    </row>
    <row r="24" spans="1:4">
      <c r="A24" s="1" t="s">
        <v>71</v>
      </c>
      <c r="B24" s="58" t="s">
        <v>92</v>
      </c>
      <c r="C24" s="59"/>
      <c r="D24" s="60"/>
    </row>
    <row r="25" spans="1:4">
      <c r="A25" s="1" t="s">
        <v>72</v>
      </c>
      <c r="B25" s="53" t="s">
        <v>94</v>
      </c>
      <c r="C25" s="54"/>
      <c r="D25" s="18">
        <v>227019</v>
      </c>
    </row>
    <row r="26" spans="1:4">
      <c r="A26" s="1" t="s">
        <v>73</v>
      </c>
      <c r="B26" s="51" t="s">
        <v>63</v>
      </c>
      <c r="C26" s="52"/>
      <c r="D26" s="18">
        <v>24235.94</v>
      </c>
    </row>
    <row r="27" spans="1:4">
      <c r="A27" s="1" t="s">
        <v>74</v>
      </c>
      <c r="B27" s="53" t="s">
        <v>58</v>
      </c>
      <c r="C27" s="54"/>
      <c r="D27" s="18">
        <v>540558.14</v>
      </c>
    </row>
    <row r="28" spans="1:4">
      <c r="A28" s="1" t="s">
        <v>75</v>
      </c>
      <c r="B28" s="53" t="s">
        <v>102</v>
      </c>
      <c r="C28" s="54"/>
      <c r="D28" s="18">
        <v>512369.25</v>
      </c>
    </row>
    <row r="29" spans="1:4">
      <c r="A29" s="1" t="s">
        <v>76</v>
      </c>
      <c r="B29" s="53" t="s">
        <v>64</v>
      </c>
      <c r="C29" s="54"/>
      <c r="D29" s="18">
        <f>D26+D27-D28</f>
        <v>52424.829999999958</v>
      </c>
    </row>
    <row r="30" spans="1:4">
      <c r="A30" s="21" t="s">
        <v>77</v>
      </c>
      <c r="B30" s="51" t="s">
        <v>65</v>
      </c>
      <c r="C30" s="52"/>
      <c r="D30" s="19">
        <v>51814.76</v>
      </c>
    </row>
    <row r="31" spans="1:4">
      <c r="A31" s="1" t="s">
        <v>78</v>
      </c>
      <c r="B31" s="51" t="s">
        <v>67</v>
      </c>
      <c r="C31" s="52"/>
      <c r="D31" s="19">
        <v>518993.85</v>
      </c>
    </row>
    <row r="32" spans="1:4">
      <c r="A32" s="1" t="s">
        <v>79</v>
      </c>
      <c r="B32" s="51" t="s">
        <v>68</v>
      </c>
      <c r="C32" s="52"/>
      <c r="D32" s="19">
        <v>500404.52</v>
      </c>
    </row>
    <row r="33" spans="1:4">
      <c r="A33" s="1" t="s">
        <v>80</v>
      </c>
      <c r="B33" s="53" t="s">
        <v>70</v>
      </c>
      <c r="C33" s="54"/>
      <c r="D33" s="18">
        <f>D30+D31-D32</f>
        <v>70404.089999999967</v>
      </c>
    </row>
    <row r="34" spans="1:4" ht="17.25" customHeight="1">
      <c r="A34" s="1" t="s">
        <v>81</v>
      </c>
      <c r="B34" s="71" t="s">
        <v>97</v>
      </c>
      <c r="C34" s="72"/>
      <c r="D34" s="73"/>
    </row>
    <row r="35" spans="1:4">
      <c r="A35" s="1" t="s">
        <v>82</v>
      </c>
      <c r="B35" s="53" t="s">
        <v>96</v>
      </c>
      <c r="C35" s="54"/>
      <c r="D35" s="18">
        <v>1398.08</v>
      </c>
    </row>
    <row r="36" spans="1:4">
      <c r="A36" s="1" t="s">
        <v>83</v>
      </c>
      <c r="B36" s="51" t="s">
        <v>63</v>
      </c>
      <c r="C36" s="52"/>
      <c r="D36" s="18">
        <v>254519.02</v>
      </c>
    </row>
    <row r="37" spans="1:4">
      <c r="A37" s="1" t="s">
        <v>84</v>
      </c>
      <c r="B37" s="53" t="s">
        <v>58</v>
      </c>
      <c r="C37" s="54"/>
      <c r="D37" s="18">
        <v>2386922.3199999998</v>
      </c>
    </row>
    <row r="38" spans="1:4">
      <c r="A38" s="1" t="s">
        <v>85</v>
      </c>
      <c r="B38" s="53" t="s">
        <v>102</v>
      </c>
      <c r="C38" s="54"/>
      <c r="D38" s="18">
        <v>2277194.66</v>
      </c>
    </row>
    <row r="39" spans="1:4">
      <c r="A39" s="1" t="s">
        <v>86</v>
      </c>
      <c r="B39" s="53" t="s">
        <v>64</v>
      </c>
      <c r="C39" s="54"/>
      <c r="D39" s="18">
        <f>D36+D37-D38</f>
        <v>364246.6799999997</v>
      </c>
    </row>
    <row r="40" spans="1:4">
      <c r="A40" s="21" t="s">
        <v>87</v>
      </c>
      <c r="B40" s="51" t="s">
        <v>65</v>
      </c>
      <c r="C40" s="52"/>
      <c r="D40" s="19">
        <v>305630</v>
      </c>
    </row>
    <row r="41" spans="1:4">
      <c r="A41" s="1" t="s">
        <v>88</v>
      </c>
      <c r="B41" s="51" t="s">
        <v>67</v>
      </c>
      <c r="C41" s="52"/>
      <c r="D41" s="19">
        <v>2326095.52</v>
      </c>
    </row>
    <row r="42" spans="1:4">
      <c r="A42" s="1" t="s">
        <v>89</v>
      </c>
      <c r="B42" s="51" t="s">
        <v>68</v>
      </c>
      <c r="C42" s="52"/>
      <c r="D42" s="19">
        <v>2242779.39</v>
      </c>
    </row>
    <row r="43" spans="1:4">
      <c r="A43" s="1" t="s">
        <v>90</v>
      </c>
      <c r="B43" s="53" t="s">
        <v>70</v>
      </c>
      <c r="C43" s="54"/>
      <c r="D43" s="18">
        <f>D40+D41-D42</f>
        <v>388946.12999999989</v>
      </c>
    </row>
    <row r="44" spans="1:4" ht="33.75" customHeight="1">
      <c r="A44" s="2"/>
      <c r="B44" s="64" t="s">
        <v>33</v>
      </c>
      <c r="C44" s="65"/>
      <c r="D44" s="17" t="s">
        <v>26</v>
      </c>
    </row>
    <row r="45" spans="1:4">
      <c r="A45" s="1" t="s">
        <v>18</v>
      </c>
      <c r="B45" s="68" t="s">
        <v>34</v>
      </c>
      <c r="C45" s="69"/>
      <c r="D45" s="8">
        <f>D46+D56+D62+D64+D65+D63+D66</f>
        <v>1840607.87</v>
      </c>
    </row>
    <row r="46" spans="1:4">
      <c r="A46" s="1" t="s">
        <v>1</v>
      </c>
      <c r="B46" s="68" t="s">
        <v>42</v>
      </c>
      <c r="C46" s="69"/>
      <c r="D46" s="8">
        <f>SUM(D47:D55)</f>
        <v>651457.59000000008</v>
      </c>
    </row>
    <row r="47" spans="1:4" ht="32.25" customHeight="1">
      <c r="A47" s="1" t="s">
        <v>2</v>
      </c>
      <c r="B47" s="70" t="s">
        <v>44</v>
      </c>
      <c r="C47" s="70"/>
      <c r="D47" s="20">
        <v>281509.39</v>
      </c>
    </row>
    <row r="48" spans="1:4">
      <c r="A48" s="1" t="s">
        <v>3</v>
      </c>
      <c r="B48" s="14" t="s">
        <v>51</v>
      </c>
      <c r="C48" s="15"/>
      <c r="D48" s="20">
        <v>22684.2</v>
      </c>
    </row>
    <row r="49" spans="1:4" ht="27" customHeight="1">
      <c r="A49" s="1" t="s">
        <v>4</v>
      </c>
      <c r="B49" s="66" t="s">
        <v>98</v>
      </c>
      <c r="C49" s="67"/>
      <c r="D49" s="7">
        <v>151764</v>
      </c>
    </row>
    <row r="50" spans="1:4">
      <c r="A50" s="1" t="s">
        <v>5</v>
      </c>
      <c r="B50" s="63" t="s">
        <v>31</v>
      </c>
      <c r="C50" s="63"/>
      <c r="D50" s="7">
        <v>81600</v>
      </c>
    </row>
    <row r="51" spans="1:4">
      <c r="A51" s="1" t="s">
        <v>19</v>
      </c>
      <c r="B51" s="63" t="s">
        <v>32</v>
      </c>
      <c r="C51" s="63"/>
      <c r="D51" s="7">
        <v>4400</v>
      </c>
    </row>
    <row r="52" spans="1:4">
      <c r="A52" s="1" t="s">
        <v>20</v>
      </c>
      <c r="B52" s="79" t="s">
        <v>52</v>
      </c>
      <c r="C52" s="80"/>
      <c r="D52" s="7">
        <v>1450</v>
      </c>
    </row>
    <row r="53" spans="1:4">
      <c r="A53" s="1" t="s">
        <v>37</v>
      </c>
      <c r="B53" s="76" t="s">
        <v>104</v>
      </c>
      <c r="C53" s="77"/>
      <c r="D53" s="7">
        <v>35000</v>
      </c>
    </row>
    <row r="54" spans="1:4">
      <c r="A54" s="1" t="s">
        <v>21</v>
      </c>
      <c r="B54" s="79" t="s">
        <v>99</v>
      </c>
      <c r="C54" s="80"/>
      <c r="D54" s="7">
        <v>7600</v>
      </c>
    </row>
    <row r="55" spans="1:4">
      <c r="A55" s="1" t="s">
        <v>22</v>
      </c>
      <c r="B55" s="78" t="s">
        <v>108</v>
      </c>
      <c r="C55" s="78"/>
      <c r="D55" s="7">
        <v>65450</v>
      </c>
    </row>
    <row r="56" spans="1:4" ht="25.5" customHeight="1">
      <c r="A56" s="1" t="s">
        <v>6</v>
      </c>
      <c r="B56" s="61" t="s">
        <v>106</v>
      </c>
      <c r="C56" s="61"/>
      <c r="D56" s="9">
        <f>SUM(D57:D61)</f>
        <v>675611.97</v>
      </c>
    </row>
    <row r="57" spans="1:4" ht="26.25" customHeight="1">
      <c r="A57" s="1" t="s">
        <v>7</v>
      </c>
      <c r="B57" s="62" t="s">
        <v>107</v>
      </c>
      <c r="C57" s="62"/>
      <c r="D57" s="16">
        <f>4600+114721.78</f>
        <v>119321.78</v>
      </c>
    </row>
    <row r="58" spans="1:4" ht="26.25" customHeight="1">
      <c r="A58" s="1" t="s">
        <v>8</v>
      </c>
      <c r="B58" s="62" t="s">
        <v>38</v>
      </c>
      <c r="C58" s="62"/>
      <c r="D58" s="16">
        <v>180083.26</v>
      </c>
    </row>
    <row r="59" spans="1:4">
      <c r="A59" s="1" t="s">
        <v>9</v>
      </c>
      <c r="B59" s="63" t="s">
        <v>48</v>
      </c>
      <c r="C59" s="63"/>
      <c r="D59" s="16">
        <v>211648</v>
      </c>
    </row>
    <row r="60" spans="1:4">
      <c r="A60" s="1" t="s">
        <v>10</v>
      </c>
      <c r="B60" s="62" t="s">
        <v>45</v>
      </c>
      <c r="C60" s="62"/>
      <c r="D60" s="16">
        <v>134558.93</v>
      </c>
    </row>
    <row r="61" spans="1:4">
      <c r="A61" s="1" t="s">
        <v>53</v>
      </c>
      <c r="B61" s="76" t="s">
        <v>105</v>
      </c>
      <c r="C61" s="77"/>
      <c r="D61" s="7">
        <v>30000</v>
      </c>
    </row>
    <row r="62" spans="1:4">
      <c r="A62" s="1" t="s">
        <v>11</v>
      </c>
      <c r="B62" s="61" t="s">
        <v>49</v>
      </c>
      <c r="C62" s="61"/>
      <c r="D62" s="11">
        <v>448817.2</v>
      </c>
    </row>
    <row r="63" spans="1:4">
      <c r="A63" s="1" t="s">
        <v>12</v>
      </c>
      <c r="B63" s="74" t="s">
        <v>40</v>
      </c>
      <c r="C63" s="75"/>
      <c r="D63" s="11">
        <v>18864.009999999998</v>
      </c>
    </row>
    <row r="64" spans="1:4">
      <c r="A64" s="1" t="s">
        <v>100</v>
      </c>
      <c r="B64" s="55" t="s">
        <v>41</v>
      </c>
      <c r="C64" s="57"/>
      <c r="D64" s="11">
        <v>17533</v>
      </c>
    </row>
    <row r="65" spans="1:4" ht="27" customHeight="1">
      <c r="A65" s="1" t="s">
        <v>35</v>
      </c>
      <c r="B65" s="55" t="s">
        <v>46</v>
      </c>
      <c r="C65" s="57"/>
      <c r="D65" s="11">
        <f>1975.43+5667.17</f>
        <v>7642.6</v>
      </c>
    </row>
    <row r="66" spans="1:4" ht="25.5" customHeight="1">
      <c r="A66" s="1" t="s">
        <v>36</v>
      </c>
      <c r="B66" s="55" t="s">
        <v>101</v>
      </c>
      <c r="C66" s="57"/>
      <c r="D66" s="11">
        <f>10580.74+20527.35-10426.59</f>
        <v>20681.499999999996</v>
      </c>
    </row>
    <row r="68" spans="1:4">
      <c r="A68" s="13" t="s">
        <v>222</v>
      </c>
    </row>
  </sheetData>
  <mergeCells count="58">
    <mergeCell ref="B54:C54"/>
    <mergeCell ref="B46:C46"/>
    <mergeCell ref="B18:C18"/>
    <mergeCell ref="B19:C19"/>
    <mergeCell ref="A1:D1"/>
    <mergeCell ref="A2:D2"/>
    <mergeCell ref="A4:A5"/>
    <mergeCell ref="B4:B5"/>
    <mergeCell ref="C4:C5"/>
    <mergeCell ref="D4:D5"/>
    <mergeCell ref="B51:C51"/>
    <mergeCell ref="B60:C60"/>
    <mergeCell ref="B62:C62"/>
    <mergeCell ref="B64:C64"/>
    <mergeCell ref="B63:C63"/>
    <mergeCell ref="B50:C50"/>
    <mergeCell ref="B53:C53"/>
    <mergeCell ref="B55:C55"/>
    <mergeCell ref="B52:C52"/>
    <mergeCell ref="B61:C61"/>
    <mergeCell ref="B44:C44"/>
    <mergeCell ref="B49:C49"/>
    <mergeCell ref="B33:C33"/>
    <mergeCell ref="B20:C20"/>
    <mergeCell ref="B21:C21"/>
    <mergeCell ref="B22:C22"/>
    <mergeCell ref="B45:C45"/>
    <mergeCell ref="B47:C47"/>
    <mergeCell ref="B34:D34"/>
    <mergeCell ref="B66:C66"/>
    <mergeCell ref="B65:C65"/>
    <mergeCell ref="B56:C56"/>
    <mergeCell ref="B57:C57"/>
    <mergeCell ref="B58:C58"/>
    <mergeCell ref="B36:C36"/>
    <mergeCell ref="B42:C42"/>
    <mergeCell ref="B43:C43"/>
    <mergeCell ref="B41:C41"/>
    <mergeCell ref="B59:C59"/>
    <mergeCell ref="B14:D14"/>
    <mergeCell ref="B25:C25"/>
    <mergeCell ref="B26:C26"/>
    <mergeCell ref="B27:C27"/>
    <mergeCell ref="B28:C28"/>
    <mergeCell ref="B32:C32"/>
    <mergeCell ref="B23:C23"/>
    <mergeCell ref="B24:D24"/>
    <mergeCell ref="B30:C30"/>
    <mergeCell ref="B15:C15"/>
    <mergeCell ref="B16:C16"/>
    <mergeCell ref="B17:C17"/>
    <mergeCell ref="B40:C40"/>
    <mergeCell ref="B35:C35"/>
    <mergeCell ref="B29:C29"/>
    <mergeCell ref="B31:C31"/>
    <mergeCell ref="B39:C39"/>
    <mergeCell ref="B37:C37"/>
    <mergeCell ref="B38:C38"/>
  </mergeCells>
  <pageMargins left="0.31496062992125984" right="0.11811023622047245" top="0.35433070866141736" bottom="0.15748031496062992" header="0.31496062992125984" footer="0.31496062992125984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15" workbookViewId="0">
      <selection activeCell="G15" sqref="G1:G65536"/>
    </sheetView>
  </sheetViews>
  <sheetFormatPr defaultRowHeight="15"/>
  <cols>
    <col min="1" max="1" width="5.5703125" customWidth="1"/>
    <col min="2" max="2" width="10.28515625" customWidth="1"/>
    <col min="3" max="3" width="73" customWidth="1"/>
    <col min="4" max="4" width="29" customWidth="1"/>
    <col min="5" max="5" width="9.28515625" customWidth="1"/>
    <col min="7" max="7" width="12" customWidth="1"/>
  </cols>
  <sheetData>
    <row r="1" spans="1:6">
      <c r="A1" s="22" t="s">
        <v>109</v>
      </c>
    </row>
    <row r="2" spans="1:6">
      <c r="A2" s="87" t="s">
        <v>0</v>
      </c>
      <c r="B2" s="89" t="s">
        <v>110</v>
      </c>
      <c r="C2" s="86" t="s">
        <v>111</v>
      </c>
      <c r="D2" s="86" t="s">
        <v>112</v>
      </c>
      <c r="E2" s="86" t="s">
        <v>113</v>
      </c>
      <c r="F2" s="86" t="s">
        <v>114</v>
      </c>
    </row>
    <row r="3" spans="1:6">
      <c r="A3" s="88"/>
      <c r="B3" s="90"/>
      <c r="C3" s="86"/>
      <c r="D3" s="86"/>
      <c r="E3" s="86"/>
      <c r="F3" s="86"/>
    </row>
    <row r="4" spans="1:6" ht="30">
      <c r="A4" s="23">
        <v>1</v>
      </c>
      <c r="B4" s="24" t="s">
        <v>115</v>
      </c>
      <c r="C4" s="25" t="s">
        <v>116</v>
      </c>
      <c r="D4" s="26" t="s">
        <v>117</v>
      </c>
      <c r="E4" s="27" t="s">
        <v>118</v>
      </c>
      <c r="F4" s="28">
        <v>7</v>
      </c>
    </row>
    <row r="5" spans="1:6">
      <c r="A5" s="23">
        <v>2</v>
      </c>
      <c r="B5" s="24" t="s">
        <v>115</v>
      </c>
      <c r="C5" s="25" t="s">
        <v>119</v>
      </c>
      <c r="D5" s="26" t="s">
        <v>120</v>
      </c>
      <c r="E5" s="27" t="s">
        <v>118</v>
      </c>
      <c r="F5" s="28">
        <v>152</v>
      </c>
    </row>
    <row r="6" spans="1:6">
      <c r="A6" s="23">
        <v>3</v>
      </c>
      <c r="B6" s="24" t="s">
        <v>115</v>
      </c>
      <c r="C6" s="30" t="s">
        <v>121</v>
      </c>
      <c r="D6" s="28" t="s">
        <v>122</v>
      </c>
      <c r="E6" s="27" t="s">
        <v>118</v>
      </c>
      <c r="F6" s="26">
        <v>152</v>
      </c>
    </row>
    <row r="7" spans="1:6">
      <c r="A7" s="23">
        <v>4</v>
      </c>
      <c r="B7" s="24" t="s">
        <v>115</v>
      </c>
      <c r="C7" s="30" t="s">
        <v>123</v>
      </c>
      <c r="D7" s="28" t="s">
        <v>124</v>
      </c>
      <c r="E7" s="27" t="s">
        <v>118</v>
      </c>
      <c r="F7" s="28">
        <v>35</v>
      </c>
    </row>
    <row r="8" spans="1:6">
      <c r="A8" s="23">
        <v>5</v>
      </c>
      <c r="B8" s="31" t="s">
        <v>115</v>
      </c>
      <c r="C8" s="25" t="s">
        <v>125</v>
      </c>
      <c r="D8" s="32" t="s">
        <v>126</v>
      </c>
      <c r="E8" s="27" t="s">
        <v>118</v>
      </c>
      <c r="F8" s="28">
        <v>2</v>
      </c>
    </row>
    <row r="9" spans="1:6">
      <c r="A9" s="23">
        <v>6</v>
      </c>
      <c r="B9" s="31" t="s">
        <v>115</v>
      </c>
      <c r="C9" s="25" t="s">
        <v>127</v>
      </c>
      <c r="D9" s="33" t="s">
        <v>124</v>
      </c>
      <c r="E9" s="27" t="s">
        <v>118</v>
      </c>
      <c r="F9" s="28">
        <v>21</v>
      </c>
    </row>
    <row r="10" spans="1:6">
      <c r="A10" s="23">
        <v>7</v>
      </c>
      <c r="B10" s="31" t="s">
        <v>115</v>
      </c>
      <c r="C10" s="25" t="s">
        <v>128</v>
      </c>
      <c r="D10" s="28" t="s">
        <v>129</v>
      </c>
      <c r="E10" s="27" t="s">
        <v>130</v>
      </c>
      <c r="F10" s="28">
        <v>1</v>
      </c>
    </row>
    <row r="11" spans="1:6">
      <c r="A11" s="23">
        <v>8</v>
      </c>
      <c r="B11" s="31" t="s">
        <v>115</v>
      </c>
      <c r="C11" s="25" t="s">
        <v>131</v>
      </c>
      <c r="D11" s="34" t="s">
        <v>132</v>
      </c>
      <c r="E11" s="27" t="s">
        <v>118</v>
      </c>
      <c r="F11" s="26">
        <v>31</v>
      </c>
    </row>
    <row r="12" spans="1:6">
      <c r="A12" s="23">
        <v>9</v>
      </c>
      <c r="B12" s="31" t="s">
        <v>115</v>
      </c>
      <c r="C12" s="30" t="s">
        <v>133</v>
      </c>
      <c r="D12" s="26" t="s">
        <v>134</v>
      </c>
      <c r="E12" s="27" t="s">
        <v>135</v>
      </c>
      <c r="F12" s="26">
        <v>48</v>
      </c>
    </row>
    <row r="13" spans="1:6">
      <c r="A13" s="23">
        <v>11</v>
      </c>
      <c r="B13" s="31" t="s">
        <v>115</v>
      </c>
      <c r="C13" s="25" t="s">
        <v>136</v>
      </c>
      <c r="D13" s="28" t="s">
        <v>137</v>
      </c>
      <c r="E13" s="27" t="s">
        <v>118</v>
      </c>
      <c r="F13" s="26">
        <v>4</v>
      </c>
    </row>
    <row r="14" spans="1:6" ht="30">
      <c r="A14" s="35">
        <v>12</v>
      </c>
      <c r="B14" s="31" t="s">
        <v>138</v>
      </c>
      <c r="C14" s="25" t="s">
        <v>116</v>
      </c>
      <c r="D14" s="26" t="s">
        <v>117</v>
      </c>
      <c r="E14" s="31" t="s">
        <v>130</v>
      </c>
      <c r="F14" s="28">
        <v>7</v>
      </c>
    </row>
    <row r="15" spans="1:6">
      <c r="A15" s="29">
        <v>13</v>
      </c>
      <c r="B15" s="36" t="s">
        <v>138</v>
      </c>
      <c r="C15" s="25" t="s">
        <v>119</v>
      </c>
      <c r="D15" s="26" t="s">
        <v>120</v>
      </c>
      <c r="E15" s="31" t="s">
        <v>130</v>
      </c>
      <c r="F15" s="28">
        <v>152</v>
      </c>
    </row>
    <row r="16" spans="1:6">
      <c r="A16" s="35">
        <v>14</v>
      </c>
      <c r="B16" s="36" t="s">
        <v>138</v>
      </c>
      <c r="C16" s="37" t="s">
        <v>139</v>
      </c>
      <c r="D16" s="32" t="s">
        <v>140</v>
      </c>
      <c r="E16" s="27" t="s">
        <v>141</v>
      </c>
      <c r="F16" s="28">
        <v>22538</v>
      </c>
    </row>
    <row r="17" spans="1:6">
      <c r="A17" s="29">
        <v>15</v>
      </c>
      <c r="B17" s="31" t="s">
        <v>138</v>
      </c>
      <c r="C17" s="38" t="s">
        <v>142</v>
      </c>
      <c r="D17" s="28" t="s">
        <v>143</v>
      </c>
      <c r="E17" s="31" t="s">
        <v>130</v>
      </c>
      <c r="F17" s="28">
        <v>1</v>
      </c>
    </row>
    <row r="18" spans="1:6">
      <c r="A18" s="35">
        <v>16</v>
      </c>
      <c r="B18" s="31" t="s">
        <v>138</v>
      </c>
      <c r="C18" s="38" t="s">
        <v>144</v>
      </c>
      <c r="D18" s="28" t="s">
        <v>145</v>
      </c>
      <c r="E18" s="31" t="s">
        <v>130</v>
      </c>
      <c r="F18" s="28">
        <v>1</v>
      </c>
    </row>
    <row r="19" spans="1:6">
      <c r="A19" s="29">
        <v>17</v>
      </c>
      <c r="B19" s="31" t="s">
        <v>138</v>
      </c>
      <c r="C19" s="38" t="s">
        <v>146</v>
      </c>
      <c r="D19" s="28" t="s">
        <v>145</v>
      </c>
      <c r="E19" s="31" t="s">
        <v>147</v>
      </c>
      <c r="F19" s="28">
        <v>3</v>
      </c>
    </row>
    <row r="20" spans="1:6" ht="30">
      <c r="A20" s="39">
        <v>18</v>
      </c>
      <c r="B20" s="24" t="s">
        <v>148</v>
      </c>
      <c r="C20" s="25" t="s">
        <v>116</v>
      </c>
      <c r="D20" s="26" t="s">
        <v>117</v>
      </c>
      <c r="E20" s="31" t="s">
        <v>130</v>
      </c>
      <c r="F20" s="40">
        <v>7</v>
      </c>
    </row>
    <row r="21" spans="1:6">
      <c r="A21" s="39">
        <v>19</v>
      </c>
      <c r="B21" s="24" t="s">
        <v>148</v>
      </c>
      <c r="C21" s="25" t="s">
        <v>119</v>
      </c>
      <c r="D21" s="26" t="s">
        <v>120</v>
      </c>
      <c r="E21" s="31" t="s">
        <v>130</v>
      </c>
      <c r="F21" s="40">
        <v>152</v>
      </c>
    </row>
    <row r="22" spans="1:6" ht="26.25">
      <c r="A22" s="39">
        <v>20</v>
      </c>
      <c r="B22" s="24" t="s">
        <v>148</v>
      </c>
      <c r="C22" s="41" t="s">
        <v>149</v>
      </c>
      <c r="D22" s="42" t="s">
        <v>150</v>
      </c>
      <c r="E22" s="24" t="s">
        <v>130</v>
      </c>
      <c r="F22" s="40">
        <v>20</v>
      </c>
    </row>
    <row r="23" spans="1:6">
      <c r="A23" s="39">
        <v>21</v>
      </c>
      <c r="B23" s="24" t="s">
        <v>148</v>
      </c>
      <c r="C23" s="25" t="s">
        <v>131</v>
      </c>
      <c r="D23" s="33" t="s">
        <v>132</v>
      </c>
      <c r="E23" s="43" t="s">
        <v>118</v>
      </c>
      <c r="F23" s="40">
        <v>34</v>
      </c>
    </row>
    <row r="24" spans="1:6">
      <c r="A24" s="39">
        <v>22</v>
      </c>
      <c r="B24" s="24" t="s">
        <v>148</v>
      </c>
      <c r="C24" s="25" t="s">
        <v>125</v>
      </c>
      <c r="D24" s="32" t="s">
        <v>151</v>
      </c>
      <c r="E24" s="27" t="s">
        <v>118</v>
      </c>
      <c r="F24" s="28">
        <v>2</v>
      </c>
    </row>
    <row r="25" spans="1:6" ht="30">
      <c r="A25" s="39">
        <v>23</v>
      </c>
      <c r="B25" s="24" t="s">
        <v>148</v>
      </c>
      <c r="C25" s="38" t="s">
        <v>223</v>
      </c>
      <c r="D25" s="26" t="s">
        <v>124</v>
      </c>
      <c r="E25" s="27" t="s">
        <v>118</v>
      </c>
      <c r="F25" s="26">
        <v>9</v>
      </c>
    </row>
    <row r="26" spans="1:6">
      <c r="A26" s="39">
        <v>24</v>
      </c>
      <c r="B26" s="24" t="s">
        <v>148</v>
      </c>
      <c r="C26" s="30" t="s">
        <v>123</v>
      </c>
      <c r="D26" s="26" t="s">
        <v>124</v>
      </c>
      <c r="E26" s="27" t="s">
        <v>118</v>
      </c>
      <c r="F26" s="26">
        <v>22</v>
      </c>
    </row>
    <row r="27" spans="1:6">
      <c r="A27" s="39">
        <v>25</v>
      </c>
      <c r="B27" s="24" t="s">
        <v>148</v>
      </c>
      <c r="C27" s="30" t="s">
        <v>133</v>
      </c>
      <c r="D27" s="26" t="s">
        <v>134</v>
      </c>
      <c r="E27" s="27" t="s">
        <v>135</v>
      </c>
      <c r="F27" s="26">
        <v>21</v>
      </c>
    </row>
    <row r="28" spans="1:6">
      <c r="A28" s="39">
        <v>26</v>
      </c>
      <c r="B28" s="24" t="s">
        <v>148</v>
      </c>
      <c r="C28" s="30" t="s">
        <v>152</v>
      </c>
      <c r="D28" s="26" t="s">
        <v>153</v>
      </c>
      <c r="E28" s="27" t="s">
        <v>130</v>
      </c>
      <c r="F28" s="26">
        <v>1</v>
      </c>
    </row>
    <row r="29" spans="1:6" ht="30">
      <c r="A29" s="23">
        <v>27</v>
      </c>
      <c r="B29" s="31" t="s">
        <v>154</v>
      </c>
      <c r="C29" s="25" t="s">
        <v>116</v>
      </c>
      <c r="D29" s="26" t="s">
        <v>117</v>
      </c>
      <c r="E29" s="31" t="s">
        <v>130</v>
      </c>
      <c r="F29" s="40">
        <v>7</v>
      </c>
    </row>
    <row r="30" spans="1:6">
      <c r="A30" s="23">
        <v>28</v>
      </c>
      <c r="B30" s="31" t="s">
        <v>154</v>
      </c>
      <c r="C30" s="25" t="s">
        <v>119</v>
      </c>
      <c r="D30" s="26" t="s">
        <v>120</v>
      </c>
      <c r="E30" s="31" t="s">
        <v>130</v>
      </c>
      <c r="F30" s="40">
        <v>152</v>
      </c>
    </row>
    <row r="31" spans="1:6" ht="30">
      <c r="A31" s="23">
        <v>29</v>
      </c>
      <c r="B31" s="31" t="s">
        <v>154</v>
      </c>
      <c r="C31" s="30" t="s">
        <v>155</v>
      </c>
      <c r="D31" s="28" t="s">
        <v>156</v>
      </c>
      <c r="E31" s="27" t="s">
        <v>130</v>
      </c>
      <c r="F31" s="28">
        <v>56</v>
      </c>
    </row>
    <row r="32" spans="1:6">
      <c r="A32" s="23">
        <v>30</v>
      </c>
      <c r="B32" s="31" t="s">
        <v>154</v>
      </c>
      <c r="C32" s="30" t="s">
        <v>157</v>
      </c>
      <c r="D32" s="28" t="s">
        <v>158</v>
      </c>
      <c r="E32" s="27" t="s">
        <v>141</v>
      </c>
      <c r="F32" s="26">
        <v>7662.8</v>
      </c>
    </row>
    <row r="33" spans="1:6">
      <c r="A33" s="23">
        <v>31</v>
      </c>
      <c r="B33" s="31" t="s">
        <v>154</v>
      </c>
      <c r="C33" s="30" t="s">
        <v>123</v>
      </c>
      <c r="D33" s="26" t="s">
        <v>124</v>
      </c>
      <c r="E33" s="27" t="s">
        <v>118</v>
      </c>
      <c r="F33" s="26">
        <v>25</v>
      </c>
    </row>
    <row r="34" spans="1:6" ht="30">
      <c r="A34" s="23">
        <v>32</v>
      </c>
      <c r="B34" s="31" t="s">
        <v>154</v>
      </c>
      <c r="C34" s="38" t="s">
        <v>223</v>
      </c>
      <c r="D34" s="26" t="s">
        <v>124</v>
      </c>
      <c r="E34" s="27" t="s">
        <v>118</v>
      </c>
      <c r="F34" s="26">
        <v>8</v>
      </c>
    </row>
    <row r="35" spans="1:6">
      <c r="A35" s="23">
        <v>33</v>
      </c>
      <c r="B35" s="31" t="s">
        <v>154</v>
      </c>
      <c r="C35" s="30" t="s">
        <v>159</v>
      </c>
      <c r="D35" s="26" t="s">
        <v>153</v>
      </c>
      <c r="E35" s="31" t="s">
        <v>130</v>
      </c>
      <c r="F35" s="28">
        <v>1</v>
      </c>
    </row>
    <row r="36" spans="1:6">
      <c r="A36" s="23">
        <v>34</v>
      </c>
      <c r="B36" s="31" t="s">
        <v>154</v>
      </c>
      <c r="C36" s="30" t="s">
        <v>160</v>
      </c>
      <c r="D36" s="26" t="s">
        <v>161</v>
      </c>
      <c r="E36" s="27" t="s">
        <v>130</v>
      </c>
      <c r="F36" s="26">
        <v>6</v>
      </c>
    </row>
    <row r="37" spans="1:6" ht="30">
      <c r="A37" s="23">
        <v>35</v>
      </c>
      <c r="B37" s="31" t="s">
        <v>162</v>
      </c>
      <c r="C37" s="25" t="s">
        <v>116</v>
      </c>
      <c r="D37" s="26" t="s">
        <v>117</v>
      </c>
      <c r="E37" s="31" t="s">
        <v>130</v>
      </c>
      <c r="F37" s="40">
        <v>7</v>
      </c>
    </row>
    <row r="38" spans="1:6">
      <c r="A38" s="23">
        <v>36</v>
      </c>
      <c r="B38" s="31" t="s">
        <v>162</v>
      </c>
      <c r="C38" s="25" t="s">
        <v>119</v>
      </c>
      <c r="D38" s="26" t="s">
        <v>120</v>
      </c>
      <c r="E38" s="31" t="s">
        <v>130</v>
      </c>
      <c r="F38" s="40">
        <v>152</v>
      </c>
    </row>
    <row r="39" spans="1:6" ht="24">
      <c r="A39" s="23">
        <v>37</v>
      </c>
      <c r="B39" s="31" t="s">
        <v>162</v>
      </c>
      <c r="C39" s="25" t="s">
        <v>163</v>
      </c>
      <c r="D39" s="44" t="s">
        <v>164</v>
      </c>
      <c r="E39" s="31" t="s">
        <v>165</v>
      </c>
      <c r="F39" s="40">
        <v>34</v>
      </c>
    </row>
    <row r="40" spans="1:6">
      <c r="A40" s="23">
        <v>38</v>
      </c>
      <c r="B40" s="31" t="s">
        <v>162</v>
      </c>
      <c r="C40" s="30" t="s">
        <v>133</v>
      </c>
      <c r="D40" s="26" t="s">
        <v>134</v>
      </c>
      <c r="E40" s="31" t="s">
        <v>166</v>
      </c>
      <c r="F40" s="40">
        <v>16</v>
      </c>
    </row>
    <row r="41" spans="1:6">
      <c r="A41" s="23">
        <v>39</v>
      </c>
      <c r="B41" s="31" t="s">
        <v>162</v>
      </c>
      <c r="C41" s="30" t="s">
        <v>167</v>
      </c>
      <c r="D41" s="26" t="s">
        <v>168</v>
      </c>
      <c r="E41" s="27" t="s">
        <v>130</v>
      </c>
      <c r="F41" s="26">
        <v>1</v>
      </c>
    </row>
    <row r="42" spans="1:6">
      <c r="A42" s="23">
        <v>40</v>
      </c>
      <c r="B42" s="31" t="s">
        <v>162</v>
      </c>
      <c r="C42" s="30" t="s">
        <v>169</v>
      </c>
      <c r="D42" s="26" t="s">
        <v>153</v>
      </c>
      <c r="E42" s="31" t="s">
        <v>130</v>
      </c>
      <c r="F42" s="28">
        <v>1</v>
      </c>
    </row>
    <row r="43" spans="1:6">
      <c r="A43" s="23">
        <v>41</v>
      </c>
      <c r="B43" s="31" t="s">
        <v>162</v>
      </c>
      <c r="C43" s="30" t="s">
        <v>170</v>
      </c>
      <c r="D43" s="33" t="s">
        <v>171</v>
      </c>
      <c r="E43" s="43" t="s">
        <v>118</v>
      </c>
      <c r="F43" s="45">
        <v>3</v>
      </c>
    </row>
    <row r="44" spans="1:6">
      <c r="A44" s="23">
        <v>42</v>
      </c>
      <c r="B44" s="31" t="s">
        <v>162</v>
      </c>
      <c r="C44" s="30" t="s">
        <v>172</v>
      </c>
      <c r="D44" s="31" t="s">
        <v>173</v>
      </c>
      <c r="E44" s="31" t="s">
        <v>166</v>
      </c>
      <c r="F44" s="26">
        <v>310</v>
      </c>
    </row>
    <row r="45" spans="1:6">
      <c r="A45" s="23">
        <v>43</v>
      </c>
      <c r="B45" s="31" t="s">
        <v>162</v>
      </c>
      <c r="C45" s="30" t="s">
        <v>174</v>
      </c>
      <c r="D45" s="33" t="s">
        <v>175</v>
      </c>
      <c r="E45" s="43" t="s">
        <v>141</v>
      </c>
      <c r="F45" s="45">
        <v>1166</v>
      </c>
    </row>
    <row r="46" spans="1:6" ht="30">
      <c r="A46" s="23">
        <v>44</v>
      </c>
      <c r="B46" s="31" t="s">
        <v>176</v>
      </c>
      <c r="C46" s="25" t="s">
        <v>116</v>
      </c>
      <c r="D46" s="26" t="s">
        <v>117</v>
      </c>
      <c r="E46" s="31" t="s">
        <v>130</v>
      </c>
      <c r="F46" s="40">
        <v>7</v>
      </c>
    </row>
    <row r="47" spans="1:6">
      <c r="A47" s="23">
        <v>45</v>
      </c>
      <c r="B47" s="31" t="s">
        <v>176</v>
      </c>
      <c r="C47" s="25" t="s">
        <v>119</v>
      </c>
      <c r="D47" s="26" t="s">
        <v>120</v>
      </c>
      <c r="E47" s="31" t="s">
        <v>130</v>
      </c>
      <c r="F47" s="40">
        <v>152</v>
      </c>
    </row>
    <row r="48" spans="1:6">
      <c r="A48" s="23">
        <v>46</v>
      </c>
      <c r="B48" s="31" t="s">
        <v>176</v>
      </c>
      <c r="C48" s="25" t="s">
        <v>127</v>
      </c>
      <c r="D48" s="28" t="s">
        <v>177</v>
      </c>
      <c r="E48" s="27" t="s">
        <v>118</v>
      </c>
      <c r="F48" s="28">
        <v>5</v>
      </c>
    </row>
    <row r="49" spans="1:6" ht="30">
      <c r="A49" s="23">
        <v>47</v>
      </c>
      <c r="B49" s="31" t="s">
        <v>176</v>
      </c>
      <c r="C49" s="30" t="s">
        <v>178</v>
      </c>
      <c r="D49" s="33" t="s">
        <v>179</v>
      </c>
      <c r="E49" s="27" t="s">
        <v>130</v>
      </c>
      <c r="F49" s="26">
        <v>12</v>
      </c>
    </row>
    <row r="50" spans="1:6">
      <c r="A50" s="23">
        <v>48</v>
      </c>
      <c r="B50" s="31" t="s">
        <v>176</v>
      </c>
      <c r="C50" s="30" t="s">
        <v>180</v>
      </c>
      <c r="D50" s="33" t="s">
        <v>171</v>
      </c>
      <c r="E50" s="43" t="s">
        <v>118</v>
      </c>
      <c r="F50" s="45">
        <v>3</v>
      </c>
    </row>
    <row r="51" spans="1:6" ht="30">
      <c r="A51" s="23">
        <v>49</v>
      </c>
      <c r="B51" s="31" t="s">
        <v>181</v>
      </c>
      <c r="C51" s="25" t="s">
        <v>116</v>
      </c>
      <c r="D51" s="26" t="s">
        <v>117</v>
      </c>
      <c r="E51" s="31" t="s">
        <v>130</v>
      </c>
      <c r="F51" s="40">
        <v>7</v>
      </c>
    </row>
    <row r="52" spans="1:6">
      <c r="A52" s="23">
        <v>50</v>
      </c>
      <c r="B52" s="31" t="s">
        <v>181</v>
      </c>
      <c r="C52" s="25" t="s">
        <v>119</v>
      </c>
      <c r="D52" s="26" t="s">
        <v>120</v>
      </c>
      <c r="E52" s="31" t="s">
        <v>130</v>
      </c>
      <c r="F52" s="40">
        <v>152</v>
      </c>
    </row>
    <row r="53" spans="1:6">
      <c r="A53" s="23">
        <v>51</v>
      </c>
      <c r="B53" s="31" t="s">
        <v>181</v>
      </c>
      <c r="C53" s="30" t="s">
        <v>123</v>
      </c>
      <c r="D53" s="26" t="s">
        <v>124</v>
      </c>
      <c r="E53" s="27" t="s">
        <v>118</v>
      </c>
      <c r="F53" s="26">
        <v>33</v>
      </c>
    </row>
    <row r="54" spans="1:6">
      <c r="A54" s="23">
        <v>52</v>
      </c>
      <c r="B54" s="31" t="s">
        <v>181</v>
      </c>
      <c r="C54" s="30" t="s">
        <v>182</v>
      </c>
      <c r="D54" s="26" t="s">
        <v>183</v>
      </c>
      <c r="E54" s="27" t="s">
        <v>130</v>
      </c>
      <c r="F54" s="26">
        <v>1</v>
      </c>
    </row>
    <row r="55" spans="1:6">
      <c r="A55" s="23">
        <v>53</v>
      </c>
      <c r="B55" s="31" t="s">
        <v>181</v>
      </c>
      <c r="C55" s="41" t="s">
        <v>149</v>
      </c>
      <c r="D55" s="42" t="s">
        <v>184</v>
      </c>
      <c r="E55" s="24" t="s">
        <v>130</v>
      </c>
      <c r="F55" s="40">
        <v>2</v>
      </c>
    </row>
    <row r="56" spans="1:6" ht="30">
      <c r="A56" s="23">
        <v>54</v>
      </c>
      <c r="B56" s="31" t="s">
        <v>181</v>
      </c>
      <c r="C56" s="46" t="s">
        <v>185</v>
      </c>
      <c r="D56" s="26" t="s">
        <v>186</v>
      </c>
      <c r="E56" s="27" t="s">
        <v>130</v>
      </c>
      <c r="F56" s="26">
        <v>1</v>
      </c>
    </row>
    <row r="57" spans="1:6">
      <c r="A57" s="23">
        <v>55</v>
      </c>
      <c r="B57" s="31" t="s">
        <v>181</v>
      </c>
      <c r="C57" s="25" t="s">
        <v>187</v>
      </c>
      <c r="D57" s="26" t="s">
        <v>171</v>
      </c>
      <c r="E57" s="27" t="s">
        <v>118</v>
      </c>
      <c r="F57" s="28">
        <v>3</v>
      </c>
    </row>
    <row r="58" spans="1:6">
      <c r="A58" s="23">
        <v>56</v>
      </c>
      <c r="B58" s="31" t="s">
        <v>181</v>
      </c>
      <c r="C58" s="25" t="s">
        <v>188</v>
      </c>
      <c r="D58" s="26" t="s">
        <v>175</v>
      </c>
      <c r="E58" s="27" t="s">
        <v>189</v>
      </c>
      <c r="F58" s="26">
        <v>12</v>
      </c>
    </row>
    <row r="59" spans="1:6">
      <c r="A59" s="23">
        <v>57</v>
      </c>
      <c r="B59" s="31" t="s">
        <v>181</v>
      </c>
      <c r="C59" s="30" t="s">
        <v>174</v>
      </c>
      <c r="D59" s="33" t="s">
        <v>175</v>
      </c>
      <c r="E59" s="43" t="s">
        <v>141</v>
      </c>
      <c r="F59" s="45">
        <v>1166</v>
      </c>
    </row>
    <row r="60" spans="1:6" ht="30">
      <c r="A60" s="23">
        <v>58</v>
      </c>
      <c r="B60" s="31" t="s">
        <v>190</v>
      </c>
      <c r="C60" s="25" t="s">
        <v>116</v>
      </c>
      <c r="D60" s="26" t="s">
        <v>117</v>
      </c>
      <c r="E60" s="31" t="s">
        <v>130</v>
      </c>
      <c r="F60" s="40">
        <v>7</v>
      </c>
    </row>
    <row r="61" spans="1:6">
      <c r="A61" s="23">
        <v>59</v>
      </c>
      <c r="B61" s="31" t="s">
        <v>190</v>
      </c>
      <c r="C61" s="25" t="s">
        <v>119</v>
      </c>
      <c r="D61" s="26" t="s">
        <v>120</v>
      </c>
      <c r="E61" s="31" t="s">
        <v>130</v>
      </c>
      <c r="F61" s="40">
        <v>152</v>
      </c>
    </row>
    <row r="62" spans="1:6" ht="30">
      <c r="A62" s="23">
        <v>60</v>
      </c>
      <c r="B62" s="31" t="s">
        <v>190</v>
      </c>
      <c r="C62" s="25" t="s">
        <v>191</v>
      </c>
      <c r="D62" s="26" t="s">
        <v>186</v>
      </c>
      <c r="E62" s="27" t="s">
        <v>192</v>
      </c>
      <c r="F62" s="26">
        <v>120</v>
      </c>
    </row>
    <row r="63" spans="1:6" ht="30">
      <c r="A63" s="23">
        <v>61</v>
      </c>
      <c r="B63" s="31" t="s">
        <v>190</v>
      </c>
      <c r="C63" s="25" t="s">
        <v>193</v>
      </c>
      <c r="D63" s="26" t="s">
        <v>186</v>
      </c>
      <c r="E63" s="27" t="s">
        <v>194</v>
      </c>
      <c r="F63" s="26">
        <v>37933</v>
      </c>
    </row>
    <row r="64" spans="1:6">
      <c r="A64" s="23">
        <v>62</v>
      </c>
      <c r="B64" s="31" t="s">
        <v>190</v>
      </c>
      <c r="C64" s="25" t="s">
        <v>187</v>
      </c>
      <c r="D64" s="26" t="s">
        <v>171</v>
      </c>
      <c r="E64" s="27" t="s">
        <v>118</v>
      </c>
      <c r="F64" s="28">
        <v>3</v>
      </c>
    </row>
    <row r="65" spans="1:6" ht="30">
      <c r="A65" s="23">
        <v>63</v>
      </c>
      <c r="B65" s="31" t="s">
        <v>195</v>
      </c>
      <c r="C65" s="25" t="s">
        <v>116</v>
      </c>
      <c r="D65" s="26" t="s">
        <v>117</v>
      </c>
      <c r="E65" s="31" t="s">
        <v>130</v>
      </c>
      <c r="F65" s="40">
        <v>7</v>
      </c>
    </row>
    <row r="66" spans="1:6">
      <c r="A66" s="23">
        <v>64</v>
      </c>
      <c r="B66" s="31" t="s">
        <v>195</v>
      </c>
      <c r="C66" s="25" t="s">
        <v>119</v>
      </c>
      <c r="D66" s="26" t="s">
        <v>120</v>
      </c>
      <c r="E66" s="31" t="s">
        <v>130</v>
      </c>
      <c r="F66" s="40">
        <v>152</v>
      </c>
    </row>
    <row r="67" spans="1:6">
      <c r="A67" s="23">
        <v>65</v>
      </c>
      <c r="B67" s="31" t="s">
        <v>195</v>
      </c>
      <c r="C67" s="37" t="s">
        <v>139</v>
      </c>
      <c r="D67" s="32" t="s">
        <v>140</v>
      </c>
      <c r="E67" s="27" t="s">
        <v>141</v>
      </c>
      <c r="F67" s="28">
        <v>22538</v>
      </c>
    </row>
    <row r="68" spans="1:6">
      <c r="A68" s="23">
        <v>66</v>
      </c>
      <c r="B68" s="31" t="s">
        <v>195</v>
      </c>
      <c r="C68" s="30" t="s">
        <v>196</v>
      </c>
      <c r="D68" s="28" t="s">
        <v>197</v>
      </c>
      <c r="E68" s="27" t="s">
        <v>141</v>
      </c>
      <c r="F68" s="26">
        <v>7662.8</v>
      </c>
    </row>
    <row r="69" spans="1:6" ht="36">
      <c r="A69" s="23">
        <v>67</v>
      </c>
      <c r="B69" s="31" t="s">
        <v>195</v>
      </c>
      <c r="C69" s="25" t="s">
        <v>198</v>
      </c>
      <c r="D69" s="44" t="s">
        <v>199</v>
      </c>
      <c r="E69" s="27" t="s">
        <v>130</v>
      </c>
      <c r="F69" s="26">
        <v>12</v>
      </c>
    </row>
    <row r="70" spans="1:6">
      <c r="A70" s="23">
        <v>68</v>
      </c>
      <c r="B70" s="31" t="s">
        <v>195</v>
      </c>
      <c r="C70" s="41" t="s">
        <v>149</v>
      </c>
      <c r="D70" s="42" t="s">
        <v>200</v>
      </c>
      <c r="E70" s="24" t="s">
        <v>130</v>
      </c>
      <c r="F70" s="26">
        <v>5</v>
      </c>
    </row>
    <row r="71" spans="1:6" ht="30">
      <c r="A71" s="23">
        <v>69</v>
      </c>
      <c r="B71" s="31" t="s">
        <v>201</v>
      </c>
      <c r="C71" s="25" t="s">
        <v>116</v>
      </c>
      <c r="D71" s="26" t="s">
        <v>117</v>
      </c>
      <c r="E71" s="31" t="s">
        <v>130</v>
      </c>
      <c r="F71" s="40">
        <v>7</v>
      </c>
    </row>
    <row r="72" spans="1:6">
      <c r="A72" s="23">
        <v>70</v>
      </c>
      <c r="B72" s="31" t="s">
        <v>201</v>
      </c>
      <c r="C72" s="25" t="s">
        <v>119</v>
      </c>
      <c r="D72" s="26" t="s">
        <v>120</v>
      </c>
      <c r="E72" s="31" t="s">
        <v>130</v>
      </c>
      <c r="F72" s="40">
        <v>152</v>
      </c>
    </row>
    <row r="73" spans="1:6">
      <c r="A73" s="23">
        <v>71</v>
      </c>
      <c r="B73" s="31" t="s">
        <v>201</v>
      </c>
      <c r="C73" s="30" t="s">
        <v>123</v>
      </c>
      <c r="D73" s="26" t="s">
        <v>124</v>
      </c>
      <c r="E73" s="27" t="s">
        <v>118</v>
      </c>
      <c r="F73" s="26">
        <v>35</v>
      </c>
    </row>
    <row r="74" spans="1:6">
      <c r="A74" s="23">
        <v>72</v>
      </c>
      <c r="B74" s="31" t="s">
        <v>201</v>
      </c>
      <c r="C74" s="25" t="s">
        <v>127</v>
      </c>
      <c r="D74" s="28" t="s">
        <v>177</v>
      </c>
      <c r="E74" s="27" t="s">
        <v>118</v>
      </c>
      <c r="F74" s="28">
        <v>20</v>
      </c>
    </row>
    <row r="75" spans="1:6" ht="30">
      <c r="A75" s="23">
        <v>73</v>
      </c>
      <c r="B75" s="31" t="s">
        <v>201</v>
      </c>
      <c r="C75" s="38" t="s">
        <v>223</v>
      </c>
      <c r="D75" s="26" t="s">
        <v>124</v>
      </c>
      <c r="E75" s="27" t="s">
        <v>118</v>
      </c>
      <c r="F75" s="26"/>
    </row>
    <row r="76" spans="1:6">
      <c r="A76" s="23">
        <v>74</v>
      </c>
      <c r="B76" s="31" t="s">
        <v>201</v>
      </c>
      <c r="C76" s="41" t="s">
        <v>149</v>
      </c>
      <c r="D76" s="42" t="s">
        <v>202</v>
      </c>
      <c r="E76" s="24" t="s">
        <v>130</v>
      </c>
      <c r="F76" s="26">
        <v>2</v>
      </c>
    </row>
    <row r="77" spans="1:6">
      <c r="A77" s="23">
        <v>75</v>
      </c>
      <c r="B77" s="31" t="s">
        <v>201</v>
      </c>
      <c r="C77" s="30" t="s">
        <v>203</v>
      </c>
      <c r="D77" s="26" t="s">
        <v>204</v>
      </c>
      <c r="E77" s="27" t="s">
        <v>130</v>
      </c>
      <c r="F77" s="26">
        <v>1</v>
      </c>
    </row>
    <row r="78" spans="1:6">
      <c r="A78" s="23">
        <v>76</v>
      </c>
      <c r="B78" s="31" t="s">
        <v>201</v>
      </c>
      <c r="C78" s="46" t="s">
        <v>205</v>
      </c>
      <c r="D78" s="28" t="s">
        <v>204</v>
      </c>
      <c r="E78" s="27" t="s">
        <v>130</v>
      </c>
      <c r="F78" s="26">
        <v>12</v>
      </c>
    </row>
    <row r="79" spans="1:6" ht="30">
      <c r="A79" s="23">
        <v>77</v>
      </c>
      <c r="B79" s="31" t="s">
        <v>206</v>
      </c>
      <c r="C79" s="25" t="s">
        <v>116</v>
      </c>
      <c r="D79" s="26" t="s">
        <v>117</v>
      </c>
      <c r="E79" s="31" t="s">
        <v>130</v>
      </c>
      <c r="F79" s="40">
        <v>7</v>
      </c>
    </row>
    <row r="80" spans="1:6">
      <c r="A80" s="23">
        <v>78</v>
      </c>
      <c r="B80" s="31" t="s">
        <v>206</v>
      </c>
      <c r="C80" s="25" t="s">
        <v>119</v>
      </c>
      <c r="D80" s="26" t="s">
        <v>120</v>
      </c>
      <c r="E80" s="31" t="s">
        <v>130</v>
      </c>
      <c r="F80" s="40">
        <v>152</v>
      </c>
    </row>
    <row r="81" spans="1:6" ht="24">
      <c r="A81" s="23">
        <v>79</v>
      </c>
      <c r="B81" s="31" t="s">
        <v>206</v>
      </c>
      <c r="C81" s="25" t="s">
        <v>163</v>
      </c>
      <c r="D81" s="44" t="s">
        <v>164</v>
      </c>
      <c r="E81" s="31" t="s">
        <v>165</v>
      </c>
      <c r="F81" s="40">
        <v>34</v>
      </c>
    </row>
    <row r="82" spans="1:6">
      <c r="A82" s="23">
        <v>80</v>
      </c>
      <c r="B82" s="31" t="s">
        <v>206</v>
      </c>
      <c r="C82" s="30" t="s">
        <v>123</v>
      </c>
      <c r="D82" s="26" t="s">
        <v>124</v>
      </c>
      <c r="E82" s="27" t="s">
        <v>118</v>
      </c>
      <c r="F82" s="26">
        <v>31</v>
      </c>
    </row>
    <row r="83" spans="1:6">
      <c r="A83" s="23">
        <v>81</v>
      </c>
      <c r="B83" s="31" t="s">
        <v>206</v>
      </c>
      <c r="C83" s="25" t="s">
        <v>127</v>
      </c>
      <c r="D83" s="28" t="s">
        <v>177</v>
      </c>
      <c r="E83" s="27" t="s">
        <v>118</v>
      </c>
      <c r="F83" s="28">
        <v>8</v>
      </c>
    </row>
    <row r="84" spans="1:6" ht="30">
      <c r="A84" s="23">
        <v>82</v>
      </c>
      <c r="B84" s="31" t="s">
        <v>206</v>
      </c>
      <c r="C84" s="38" t="s">
        <v>223</v>
      </c>
      <c r="D84" s="26" t="s">
        <v>124</v>
      </c>
      <c r="E84" s="27" t="s">
        <v>118</v>
      </c>
      <c r="F84" s="26">
        <v>8</v>
      </c>
    </row>
    <row r="85" spans="1:6">
      <c r="A85" s="23">
        <v>83</v>
      </c>
      <c r="B85" s="31" t="s">
        <v>206</v>
      </c>
      <c r="C85" s="38" t="s">
        <v>207</v>
      </c>
      <c r="D85" s="26" t="s">
        <v>132</v>
      </c>
      <c r="E85" s="27" t="s">
        <v>118</v>
      </c>
      <c r="F85" s="26">
        <v>19</v>
      </c>
    </row>
    <row r="86" spans="1:6">
      <c r="A86" s="23">
        <v>84</v>
      </c>
      <c r="B86" s="31" t="s">
        <v>206</v>
      </c>
      <c r="C86" s="41" t="s">
        <v>149</v>
      </c>
      <c r="D86" s="26" t="s">
        <v>208</v>
      </c>
      <c r="E86" s="27" t="s">
        <v>209</v>
      </c>
      <c r="F86" s="26">
        <v>2</v>
      </c>
    </row>
    <row r="87" spans="1:6">
      <c r="A87" s="23">
        <v>85</v>
      </c>
      <c r="B87" s="31" t="s">
        <v>206</v>
      </c>
      <c r="C87" s="25" t="s">
        <v>210</v>
      </c>
      <c r="D87" s="26" t="s">
        <v>211</v>
      </c>
      <c r="E87" s="27" t="s">
        <v>130</v>
      </c>
      <c r="F87" s="26">
        <v>7</v>
      </c>
    </row>
    <row r="88" spans="1:6">
      <c r="A88" s="23">
        <v>86</v>
      </c>
      <c r="B88" s="31" t="s">
        <v>206</v>
      </c>
      <c r="C88" s="25" t="s">
        <v>212</v>
      </c>
      <c r="D88" s="26" t="s">
        <v>213</v>
      </c>
      <c r="E88" s="27" t="s">
        <v>130</v>
      </c>
      <c r="F88" s="26">
        <v>3</v>
      </c>
    </row>
    <row r="89" spans="1:6" ht="24">
      <c r="A89" s="23">
        <v>87</v>
      </c>
      <c r="B89" s="31" t="s">
        <v>206</v>
      </c>
      <c r="C89" s="30" t="s">
        <v>214</v>
      </c>
      <c r="D89" s="26" t="s">
        <v>215</v>
      </c>
      <c r="E89" s="27" t="s">
        <v>216</v>
      </c>
      <c r="F89" s="44" t="s">
        <v>217</v>
      </c>
    </row>
    <row r="90" spans="1:6" ht="30">
      <c r="A90" s="23">
        <v>88</v>
      </c>
      <c r="B90" s="31" t="s">
        <v>218</v>
      </c>
      <c r="C90" s="25" t="s">
        <v>116</v>
      </c>
      <c r="D90" s="26" t="s">
        <v>117</v>
      </c>
      <c r="E90" s="31" t="s">
        <v>130</v>
      </c>
      <c r="F90" s="40">
        <v>7</v>
      </c>
    </row>
    <row r="91" spans="1:6">
      <c r="A91" s="23">
        <v>89</v>
      </c>
      <c r="B91" s="31" t="s">
        <v>218</v>
      </c>
      <c r="C91" s="25" t="s">
        <v>119</v>
      </c>
      <c r="D91" s="26" t="s">
        <v>120</v>
      </c>
      <c r="E91" s="31" t="s">
        <v>130</v>
      </c>
      <c r="F91" s="40">
        <v>152</v>
      </c>
    </row>
    <row r="92" spans="1:6">
      <c r="A92" s="23">
        <v>90</v>
      </c>
      <c r="B92" s="31" t="s">
        <v>218</v>
      </c>
      <c r="C92" s="25" t="s">
        <v>127</v>
      </c>
      <c r="D92" s="28" t="s">
        <v>177</v>
      </c>
      <c r="E92" s="27" t="s">
        <v>118</v>
      </c>
      <c r="F92" s="28">
        <v>10</v>
      </c>
    </row>
    <row r="93" spans="1:6">
      <c r="A93" s="23">
        <v>91</v>
      </c>
      <c r="B93" s="31" t="s">
        <v>218</v>
      </c>
      <c r="C93" s="38" t="s">
        <v>207</v>
      </c>
      <c r="D93" s="26" t="s">
        <v>132</v>
      </c>
      <c r="E93" s="27" t="s">
        <v>118</v>
      </c>
      <c r="F93" s="26">
        <v>22</v>
      </c>
    </row>
    <row r="94" spans="1:6">
      <c r="A94" s="23">
        <v>92</v>
      </c>
      <c r="B94" s="31" t="s">
        <v>218</v>
      </c>
      <c r="C94" s="30" t="s">
        <v>133</v>
      </c>
      <c r="D94" s="26" t="s">
        <v>134</v>
      </c>
      <c r="E94" s="27" t="s">
        <v>135</v>
      </c>
      <c r="F94" s="26">
        <v>28</v>
      </c>
    </row>
    <row r="95" spans="1:6">
      <c r="A95" s="23">
        <v>93</v>
      </c>
      <c r="B95" s="31" t="s">
        <v>218</v>
      </c>
      <c r="C95" s="41" t="s">
        <v>149</v>
      </c>
      <c r="D95" s="42" t="s">
        <v>219</v>
      </c>
      <c r="E95" s="24" t="s">
        <v>130</v>
      </c>
      <c r="F95" s="26">
        <v>8</v>
      </c>
    </row>
    <row r="96" spans="1:6" ht="30">
      <c r="A96" s="23">
        <v>94</v>
      </c>
      <c r="B96" s="47" t="s">
        <v>218</v>
      </c>
      <c r="C96" s="48" t="s">
        <v>220</v>
      </c>
      <c r="D96" s="43" t="s">
        <v>221</v>
      </c>
      <c r="E96" s="49" t="s">
        <v>130</v>
      </c>
      <c r="F96" s="50">
        <v>1</v>
      </c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2015-03-16T13:04:40Z</cp:lastPrinted>
  <dcterms:created xsi:type="dcterms:W3CDTF">2012-05-05T07:21:08Z</dcterms:created>
  <dcterms:modified xsi:type="dcterms:W3CDTF">2018-03-01T08:49:17Z</dcterms:modified>
</cp:coreProperties>
</file>